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\\192.168.6.6\abvd\kk\INFORMACIJOS MAINU CENTRAS\ŠESD ataskaitos\2019 m\"/>
    </mc:Choice>
  </mc:AlternateContent>
  <xr:revisionPtr revIDLastSave="0" documentId="13_ncr:1_{B89CD2C7-5296-4A8F-9D9F-708E4E51AED4}" xr6:coauthVersionLast="46" xr6:coauthVersionMax="46" xr10:uidLastSave="{00000000-0000-0000-0000-000000000000}"/>
  <bookViews>
    <workbookView xWindow="810" yWindow="-120" windowWidth="19800" windowHeight="11760" tabRatio="598" xr2:uid="{00000000-000D-0000-FFFF-FFFF00000000}"/>
  </bookViews>
  <sheets>
    <sheet name="2019 m. ŠESD suvestinė" sheetId="1" r:id="rId1"/>
  </sheets>
  <externalReferences>
    <externalReference r:id="rId2"/>
  </externalReferences>
  <definedNames>
    <definedName name="_xlnm._FilterDatabase" localSheetId="0" hidden="1">'2019 m. ŠESD suvestinė'!$A$6:$BC$300</definedName>
    <definedName name="EUconst_ListCRF1">[1]EUwideConstants!$B$307:$B$336</definedName>
  </definedNames>
  <calcPr calcId="181029"/>
</workbook>
</file>

<file path=xl/calcChain.xml><?xml version="1.0" encoding="utf-8"?>
<calcChain xmlns="http://schemas.openxmlformats.org/spreadsheetml/2006/main">
  <c r="AZ124" i="1" l="1"/>
  <c r="A279" i="1" l="1"/>
  <c r="A280" i="1"/>
  <c r="A281" i="1"/>
  <c r="A282" i="1"/>
  <c r="A283" i="1"/>
  <c r="A285" i="1"/>
  <c r="A286" i="1"/>
  <c r="A297" i="1" l="1"/>
  <c r="A298" i="1"/>
  <c r="A299" i="1"/>
  <c r="A295" i="1"/>
  <c r="A293" i="1" l="1"/>
  <c r="A102" i="1" l="1"/>
  <c r="A70" i="1" l="1"/>
  <c r="A69" i="1"/>
  <c r="A244" i="1" l="1"/>
  <c r="A245" i="1"/>
  <c r="A273" i="1" l="1"/>
  <c r="A272" i="1"/>
  <c r="A253" i="1"/>
  <c r="A251" i="1"/>
  <c r="A241" i="1"/>
  <c r="A240" i="1"/>
  <c r="A238" i="1"/>
  <c r="A237" i="1"/>
  <c r="A234" i="1"/>
  <c r="A228" i="1"/>
  <c r="A226" i="1"/>
  <c r="A223" i="1"/>
  <c r="A220" i="1"/>
  <c r="A219" i="1"/>
  <c r="A218" i="1"/>
  <c r="A208" i="1"/>
  <c r="A207" i="1"/>
  <c r="A206" i="1"/>
  <c r="A205" i="1"/>
  <c r="A204" i="1"/>
  <c r="A190" i="1"/>
  <c r="A189" i="1"/>
  <c r="A188" i="1"/>
  <c r="A187" i="1"/>
  <c r="A186" i="1"/>
  <c r="A183" i="1"/>
  <c r="A179" i="1"/>
  <c r="A178" i="1"/>
  <c r="A173" i="1"/>
  <c r="A167" i="1"/>
  <c r="A165" i="1"/>
  <c r="A158" i="1"/>
  <c r="A151" i="1"/>
  <c r="A148" i="1"/>
  <c r="A144" i="1"/>
  <c r="A135" i="1"/>
  <c r="A131" i="1"/>
  <c r="A130" i="1"/>
  <c r="A129" i="1"/>
  <c r="A128" i="1"/>
  <c r="A124" i="1"/>
  <c r="A123" i="1"/>
  <c r="A121" i="1"/>
  <c r="A119" i="1"/>
  <c r="A117" i="1"/>
  <c r="A116" i="1"/>
  <c r="A114" i="1"/>
  <c r="A113" i="1"/>
  <c r="A112" i="1"/>
  <c r="A111" i="1"/>
  <c r="A110" i="1"/>
  <c r="A109" i="1"/>
  <c r="A93" i="1"/>
  <c r="A91" i="1"/>
  <c r="A89" i="1"/>
  <c r="A80" i="1"/>
  <c r="A76" i="1"/>
  <c r="A75" i="1"/>
  <c r="A74" i="1"/>
  <c r="A73" i="1"/>
  <c r="A72" i="1"/>
  <c r="A71" i="1"/>
  <c r="A63" i="1"/>
  <c r="A61" i="1"/>
  <c r="A56" i="1"/>
  <c r="A55" i="1"/>
  <c r="A54" i="1"/>
  <c r="A38" i="1"/>
  <c r="A36" i="1"/>
  <c r="A32" i="1"/>
  <c r="A18" i="1"/>
  <c r="A15" i="1"/>
  <c r="A9" i="1"/>
  <c r="A8" i="1"/>
  <c r="A12" i="1" l="1"/>
  <c r="A14" i="1" s="1"/>
  <c r="A19" i="1" s="1"/>
  <c r="A21" i="1" l="1"/>
  <c r="A24" i="1" s="1"/>
  <c r="A25" i="1" l="1"/>
  <c r="A27" i="1"/>
  <c r="A26" i="1" l="1"/>
  <c r="A28" i="1" l="1"/>
  <c r="A33" i="1" l="1"/>
  <c r="A37" i="1" s="1"/>
  <c r="A39" i="1" s="1"/>
  <c r="A40" i="1" s="1"/>
  <c r="A155" i="1"/>
  <c r="A46" i="1" l="1"/>
  <c r="A47" i="1" s="1"/>
  <c r="A51" i="1" s="1"/>
  <c r="A52" i="1" s="1"/>
  <c r="A53" i="1" l="1"/>
  <c r="A57" i="1" s="1"/>
  <c r="A59" i="1" l="1"/>
  <c r="A60" i="1" s="1"/>
  <c r="A64" i="1" s="1"/>
  <c r="A66" i="1" l="1"/>
  <c r="A68" i="1" s="1"/>
  <c r="A81" i="1" s="1"/>
  <c r="A82" i="1" s="1"/>
  <c r="A84" i="1" l="1"/>
  <c r="A87" i="1" s="1"/>
  <c r="A90" i="1" l="1"/>
  <c r="A92" i="1" s="1"/>
  <c r="A94" i="1" l="1"/>
  <c r="A95" i="1" s="1"/>
  <c r="A96" i="1" s="1"/>
  <c r="A99" i="1" s="1"/>
  <c r="A103" i="1" l="1"/>
  <c r="A120" i="1" s="1"/>
  <c r="A122" i="1" l="1"/>
  <c r="A125" i="1" s="1"/>
  <c r="A127" i="1" l="1"/>
  <c r="A132" i="1" s="1"/>
  <c r="A136" i="1" l="1"/>
  <c r="A137" i="1" s="1"/>
  <c r="A141" i="1" s="1"/>
  <c r="A145" i="1" s="1"/>
  <c r="A146" i="1" l="1"/>
  <c r="A147" i="1" l="1"/>
  <c r="A149" i="1" s="1"/>
  <c r="A150" i="1" l="1"/>
  <c r="A152" i="1" s="1"/>
  <c r="A154" i="1" s="1"/>
  <c r="A157" i="1"/>
  <c r="A156" i="1" l="1"/>
  <c r="A159" i="1" s="1"/>
  <c r="A160" i="1" s="1"/>
  <c r="A164" i="1" l="1"/>
  <c r="A166" i="1" l="1"/>
  <c r="A168" i="1" s="1"/>
  <c r="A169" i="1" s="1"/>
  <c r="A170" i="1" s="1"/>
  <c r="A171" i="1" l="1"/>
  <c r="A174" i="1" s="1"/>
  <c r="A180" i="1" s="1"/>
  <c r="A184" i="1" l="1"/>
  <c r="A185" i="1" s="1"/>
  <c r="A191" i="1" l="1"/>
  <c r="A209" i="1" l="1"/>
  <c r="A215" i="1" s="1"/>
  <c r="A221" i="1" l="1"/>
  <c r="A224" i="1" s="1"/>
  <c r="A227" i="1" s="1"/>
  <c r="A229" i="1" s="1"/>
  <c r="A232" i="1" l="1"/>
  <c r="A235" i="1" s="1"/>
  <c r="A239" i="1" s="1"/>
  <c r="A242" i="1" s="1"/>
  <c r="A246" i="1" s="1"/>
  <c r="A249" i="1" s="1"/>
  <c r="A250" i="1" s="1"/>
  <c r="A252" i="1" l="1"/>
  <c r="A254" i="1" s="1"/>
  <c r="A260" i="1" s="1"/>
  <c r="A263" i="1" s="1"/>
  <c r="A266" i="1" l="1"/>
  <c r="A271" i="1" s="1"/>
  <c r="A274" i="1" l="1"/>
  <c r="A277" i="1" s="1"/>
  <c r="A278" i="1" s="1"/>
  <c r="A284" i="1" s="1"/>
  <c r="A287" i="1" s="1"/>
  <c r="A288" i="1" s="1"/>
  <c r="A291" i="1" s="1"/>
  <c r="A292" i="1" l="1"/>
  <c r="A294" i="1" s="1"/>
  <c r="A296" i="1" s="1"/>
  <c r="A30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Karolis Šulinskas</author>
  </authors>
  <commentList>
    <comment ref="B12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Karolis Šulinskas:</t>
        </r>
        <r>
          <rPr>
            <sz val="9"/>
            <color indexed="81"/>
            <rFont val="Tahoma"/>
            <family val="2"/>
            <charset val="186"/>
          </rPr>
          <t xml:space="preserve">
Ataskaita negauta</t>
        </r>
      </text>
    </comment>
    <comment ref="B12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Karolis Šulinskas:</t>
        </r>
        <r>
          <rPr>
            <sz val="9"/>
            <color indexed="81"/>
            <rFont val="Tahoma"/>
            <family val="2"/>
            <charset val="186"/>
          </rPr>
          <t xml:space="preserve">
Ataskaita negauta</t>
        </r>
      </text>
    </comment>
    <comment ref="B12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Karolis Šulinskas:</t>
        </r>
        <r>
          <rPr>
            <sz val="9"/>
            <color indexed="81"/>
            <rFont val="Tahoma"/>
            <family val="2"/>
            <charset val="186"/>
          </rPr>
          <t xml:space="preserve">
Ataskaita negauta</t>
        </r>
      </text>
    </comment>
  </commentList>
</comments>
</file>

<file path=xl/sharedStrings.xml><?xml version="1.0" encoding="utf-8"?>
<sst xmlns="http://schemas.openxmlformats.org/spreadsheetml/2006/main" count="4067" uniqueCount="438">
  <si>
    <t>Eil Nr.</t>
  </si>
  <si>
    <t>Įmonės pavadinimas</t>
  </si>
  <si>
    <t>Unikalus įrenginio kodas</t>
  </si>
  <si>
    <t>Kategorija</t>
  </si>
  <si>
    <t>Įrenginiai, iš kurių išmetama mažai šiltnamio efektą sukeliančių dujų</t>
  </si>
  <si>
    <t>BAF kategorija</t>
  </si>
  <si>
    <t>Metodas</t>
  </si>
  <si>
    <t>Pavadinimas</t>
  </si>
  <si>
    <t>Veiklos duomenys</t>
  </si>
  <si>
    <t>VD mato vienetas</t>
  </si>
  <si>
    <t>GŠV</t>
  </si>
  <si>
    <t>GŠV mato vienetas</t>
  </si>
  <si>
    <t>ITF</t>
  </si>
  <si>
    <t>ITF mato vienetas</t>
  </si>
  <si>
    <t>C-turinys</t>
  </si>
  <si>
    <t>C kiekio mato vienetas</t>
  </si>
  <si>
    <t>Oksid. koeficientas</t>
  </si>
  <si>
    <t>OksK mato vienetas</t>
  </si>
  <si>
    <t>Konv. koeficientas</t>
  </si>
  <si>
    <t>KonvK mato vienetas</t>
  </si>
  <si>
    <t>Biomasės kiekis</t>
  </si>
  <si>
    <t>BioC mato vienetas</t>
  </si>
  <si>
    <t>netvarios BioC</t>
  </si>
  <si>
    <t>netvarios BioC mato vienetas</t>
  </si>
  <si>
    <t>valandinės ŠESD konc. vidurkis</t>
  </si>
  <si>
    <t>valandinės ŠESD konc. mato vienetas</t>
  </si>
  <si>
    <t>veikimo valandos</t>
  </si>
  <si>
    <t>veikimo valandų mato vienetas</t>
  </si>
  <si>
    <t>Kaminų dujos (vidurkis)</t>
  </si>
  <si>
    <t>Kaminų dujų (vidurkio) mato vienetas</t>
  </si>
  <si>
    <t>Kaminų dujos (iš viso)</t>
  </si>
  <si>
    <t>Kaminų dujų (viso kiekio) mato vienetas</t>
  </si>
  <si>
    <t>Metinis ŠESD kiekis</t>
  </si>
  <si>
    <t>Metinio ŠESD kiekio mato vienetas</t>
  </si>
  <si>
    <t>VAP (t CO2(e)/t)</t>
  </si>
  <si>
    <t>A. Dažnis</t>
  </si>
  <si>
    <t>A. Trukmė</t>
  </si>
  <si>
    <t>A. NITF(CF4)</t>
  </si>
  <si>
    <t>B. AEV</t>
  </si>
  <si>
    <t>B. EN</t>
  </si>
  <si>
    <t>B. VĮK</t>
  </si>
  <si>
    <t>F(C2F6)</t>
  </si>
  <si>
    <t>Išmestas CF4 kiekis (t CF4)</t>
  </si>
  <si>
    <t>Išmestas C2F6 kiekis (t C2F6)</t>
  </si>
  <si>
    <t>VAP (CF4) (t CO2(e)/t)</t>
  </si>
  <si>
    <t>VAP (C2F6) (t CO2(e)/t)</t>
  </si>
  <si>
    <t>Išmestas CF4 kiekis (CO2(e) tonos)</t>
  </si>
  <si>
    <t>Išmestas C2F6 kiekis (CO2(e) tonos)</t>
  </si>
  <si>
    <t>Surinkimo veiksmingumas, proc.</t>
  </si>
  <si>
    <t>Iškastinio kuro kilmės CO2(e) (t)</t>
  </si>
  <si>
    <t>Biomasės kilmės CO2(e) (t)</t>
  </si>
  <si>
    <t>Netvarios biomasės kilmės CO2(e) (t)</t>
  </si>
  <si>
    <t>Energetinė vertė (iškast. kuras), TJ</t>
  </si>
  <si>
    <t>Energetinė vertė (biomasė), TJ</t>
  </si>
  <si>
    <t>UAB ,,Birštono šiluma'' Birštono rajoninė katilinė</t>
  </si>
  <si>
    <t xml:space="preserve">UAB "Litesko" filialas "Druskininkų  šiluma" Druskininkų katilinė </t>
  </si>
  <si>
    <t>UAB "Matuizų plytinė"</t>
  </si>
  <si>
    <t>UAB "Varėnos šiluma"</t>
  </si>
  <si>
    <t>LT000000000000016</t>
  </si>
  <si>
    <t>UAB "Šalčininkų šilumos tinklai"</t>
  </si>
  <si>
    <t>UAB "Širvintų šiluma" Širvintų katilinė Nr. 3</t>
  </si>
  <si>
    <t>UAB "Paroc"</t>
  </si>
  <si>
    <t>AB "Vilniaus Gelžbetoninių Konstrukcijų Gamykla Nr. 3"</t>
  </si>
  <si>
    <t>LT000000000000108</t>
  </si>
  <si>
    <t>UAB "Raseinių šilumos tinklai" Raseinių RK</t>
  </si>
  <si>
    <t>AB "Jonavos šilumos tinklai" Girelės rajoninė katilinė</t>
  </si>
  <si>
    <t>AB "Jonavos šilumos tinklai" Jonavos rajoninė katilinė</t>
  </si>
  <si>
    <t>AB "Achema"  katilinė ir amoniako paleidimo katilinė Nr.1</t>
  </si>
  <si>
    <t>AB "Kauno energija" Garliavos katilinė</t>
  </si>
  <si>
    <t>AB "Kauno energija" filialas "Jurbarko šilumos tinklai" Jurbarko katilinė</t>
  </si>
  <si>
    <t>AB "Kauno energija" "Pergalės" katilinė</t>
  </si>
  <si>
    <t>AB "Kauno energija" "Šilko" katilinė</t>
  </si>
  <si>
    <t>AB "Lifosa"</t>
  </si>
  <si>
    <t>LT000000000000023</t>
  </si>
  <si>
    <t>Pravieniškių pataisos namai - atviroji kolonija</t>
  </si>
  <si>
    <t>UAB "Kaišiadorių šiluma" Kaišiadorių miesto katilinė</t>
  </si>
  <si>
    <t>AB "Kauno energija" Petrašiūnų elektrinė</t>
  </si>
  <si>
    <t>AB "Palemono keramika"</t>
  </si>
  <si>
    <t>AB "Panevėžio energija" Kėdainių RK</t>
  </si>
  <si>
    <t>UAB "Kauno Termofikacijos elektrinė"  Kauno elektrinė</t>
  </si>
  <si>
    <t>UAB "Kauno stiklas"</t>
  </si>
  <si>
    <t>AB "Klaipėdos energija" Klaipėdos rajoninė katilinė</t>
  </si>
  <si>
    <t>AB "Klaipėdos energija" Elektrinė</t>
  </si>
  <si>
    <t>AB "Klaipėdos energija" Lypkių rajoninė katilinė</t>
  </si>
  <si>
    <t>AB "Klaipėdos mediena"</t>
  </si>
  <si>
    <t>UAB "Kretingos šilumos tinklai" Katilinė Nr.2</t>
  </si>
  <si>
    <t>UAB  "Palangos šilumos tinklai" Palangos rajoninė katilinė</t>
  </si>
  <si>
    <t>UAB "Šilutės šilumos tinklai" Rajoninė katilinė</t>
  </si>
  <si>
    <t>AB "Gargždų plytų gamykla"</t>
  </si>
  <si>
    <t>UAB "Pramonės energija" Termofikacinė elektrinė Klaipėdoje</t>
  </si>
  <si>
    <t>UAB "Tauragės šilumos tinklai" Beržės rajoninė katilinė</t>
  </si>
  <si>
    <t>UAB Hoegh LNG Klaipėda</t>
  </si>
  <si>
    <t>UAB "IKEA Industry Lietuva</t>
  </si>
  <si>
    <t>UAB "Litesko" filialas "Marijampolės šiluma" Marijampolės rajoninė katilinė</t>
  </si>
  <si>
    <t>UAB "Litesko" filialas "Vilkaviškio šiluma" Vilaviškio katilinė Nr. 1</t>
  </si>
  <si>
    <t>AB "Akmenės cementas"</t>
  </si>
  <si>
    <t>AB "Šiaulių energija" Šiaulių Pietinė katilinė</t>
  </si>
  <si>
    <t>UAB "Litesko" filialas "Telšių šiluma" Luokės katilinė</t>
  </si>
  <si>
    <t>UAB "Litesko" filialas "Kelmės šiluma" Mackevičiaus katilinė</t>
  </si>
  <si>
    <t>UAB "Mažeikių šilumos tinklai" Mažeikių katilinė</t>
  </si>
  <si>
    <t>UAB "Radviliškio šiluma" Radviliškio katilinė</t>
  </si>
  <si>
    <t>UAB "Akmenės energija"  Žalgirio katilinė</t>
  </si>
  <si>
    <t>UAB "Molėtų šiluma" Molėtų kvartalinė katilinė</t>
  </si>
  <si>
    <t>UAB "Utenos šilumos tinklai" Utenos rajononė katilinė</t>
  </si>
  <si>
    <t>AB "Panevėžio energija" Zarasų RK</t>
  </si>
  <si>
    <t>VĮ "Ignalinos atominė elektrinė" Garo katilinė ir rezervinė dyzelinė elektros stotis</t>
  </si>
  <si>
    <t>AB "Panevėžio energija" Panevėžio RK-2</t>
  </si>
  <si>
    <t>AB "Panevėžio energija" Panevėžio RK-1</t>
  </si>
  <si>
    <t>AB "Panevėžio energija" Pasvalio RK</t>
  </si>
  <si>
    <t>AB "Panevėžio energija" Rokiškio RK</t>
  </si>
  <si>
    <t>UAB "Litesko" filialas "Biržų šiluma" Biržų Rotušės katilinė</t>
  </si>
  <si>
    <t xml:space="preserve">AB "Simega" Katilinė Nr.1 </t>
  </si>
  <si>
    <t>AB "Panevėžio energija" Panevėžio termofikacinė elektrinė</t>
  </si>
  <si>
    <t>AB "Panevėžio stiklas"</t>
  </si>
  <si>
    <t>A kategorijos įrenginių skaičius</t>
  </si>
  <si>
    <t>B kategorijos įrenginių skaičius</t>
  </si>
  <si>
    <t>C kategorijos įrenginių skaičius</t>
  </si>
  <si>
    <t>Mažai ŠESD išmetantys įrenginiai (&lt; 25000 t CO2 ekv.)</t>
  </si>
  <si>
    <t xml:space="preserve">AB "Grigeo" Katilinė </t>
  </si>
  <si>
    <t>AB „Grigeo Klaipėda“</t>
  </si>
  <si>
    <t>UAB "Trakų energija"</t>
  </si>
  <si>
    <t>Plano patvirtinimo data</t>
  </si>
  <si>
    <t>Degimas</t>
  </si>
  <si>
    <t>1 000 Nm3</t>
  </si>
  <si>
    <t>GJ/1 000 Nm3</t>
  </si>
  <si>
    <t>tCO2/TJ</t>
  </si>
  <si>
    <t/>
  </si>
  <si>
    <t>%</t>
  </si>
  <si>
    <t>A</t>
  </si>
  <si>
    <t>Taip</t>
  </si>
  <si>
    <t>t</t>
  </si>
  <si>
    <t>GJ/t</t>
  </si>
  <si>
    <t>Proceso metu išsiskiriančios ŠESD</t>
  </si>
  <si>
    <t>tCO2/t</t>
  </si>
  <si>
    <t>LT000000000000107</t>
  </si>
  <si>
    <t>B</t>
  </si>
  <si>
    <t>Ne</t>
  </si>
  <si>
    <t>LT000000000000081</t>
  </si>
  <si>
    <t>LT000000000000085</t>
  </si>
  <si>
    <t>LT000000000000079</t>
  </si>
  <si>
    <t>1A1a - Energija - Viešoji elektros ir šilumos gamyba</t>
  </si>
  <si>
    <t>LT000000000000080</t>
  </si>
  <si>
    <t>LT000000000000069</t>
  </si>
  <si>
    <t>LT000000000000070</t>
  </si>
  <si>
    <t>LT000000000000071</t>
  </si>
  <si>
    <t>LT000000000000073</t>
  </si>
  <si>
    <t>LT000000000000074</t>
  </si>
  <si>
    <t>1A2d - Energija - Popieriaus ir popieriaus masės gamyba</t>
  </si>
  <si>
    <t>1A2c - Energija - Chemijos pramonė</t>
  </si>
  <si>
    <t>1A2f - Energija - Nemetalų mineralų produktų gamyba</t>
  </si>
  <si>
    <t>2A4 - Procesas - Kiti mineralų pramonės procesai naudojantys karbonatus</t>
  </si>
  <si>
    <t xml:space="preserve">LT000000000000032   </t>
  </si>
  <si>
    <t>AB Roquette Amilina (buvusi AB "Amilina")</t>
  </si>
  <si>
    <t>1A2e - Energija - Maisto perdirbimo, gėrimų, tabako gamyba</t>
  </si>
  <si>
    <t>LT000000000000038</t>
  </si>
  <si>
    <t>LT000000000000042</t>
  </si>
  <si>
    <t>LT000000000000082</t>
  </si>
  <si>
    <t>LT000000000000078</t>
  </si>
  <si>
    <t>LT000000000000086</t>
  </si>
  <si>
    <t>LT000000000000099</t>
  </si>
  <si>
    <t>AB “Klaipėdos nafta“ šilumos gamybos skyriaus katilinė</t>
  </si>
  <si>
    <t>LT000000000000027</t>
  </si>
  <si>
    <t>2A2 - Procesas - Kalkių gamyba</t>
  </si>
  <si>
    <t>LT000000000000061</t>
  </si>
  <si>
    <t xml:space="preserve">LT000000000000017   </t>
  </si>
  <si>
    <t>LT000000000000106</t>
  </si>
  <si>
    <t>LT000000000000102</t>
  </si>
  <si>
    <t>LT000000000000067</t>
  </si>
  <si>
    <t>LT000000000000065</t>
  </si>
  <si>
    <t>LT000000000000066</t>
  </si>
  <si>
    <t>LT000000000000063</t>
  </si>
  <si>
    <t>LT000000000000064</t>
  </si>
  <si>
    <t>LT000000000000097</t>
  </si>
  <si>
    <t>LT000000000000015</t>
  </si>
  <si>
    <t>LT000000000000114</t>
  </si>
  <si>
    <t>LT000000000000096</t>
  </si>
  <si>
    <t>LT000000000000030</t>
  </si>
  <si>
    <t>LT000000000000033</t>
  </si>
  <si>
    <t>1A2g - Energija - Kita</t>
  </si>
  <si>
    <t>LT000000000000089</t>
  </si>
  <si>
    <t xml:space="preserve">LT000000000000056  </t>
  </si>
  <si>
    <t>1A4a - Energija - Komercijos/Institucinis sektorius</t>
  </si>
  <si>
    <t>LT000000000000091</t>
  </si>
  <si>
    <t>LT000000000000055</t>
  </si>
  <si>
    <t>LT000000000000092</t>
  </si>
  <si>
    <t>LT000000000000083</t>
  </si>
  <si>
    <t>AB "Orlen Lietuva" Naftos perdirbimo produktų gamykla</t>
  </si>
  <si>
    <t>C</t>
  </si>
  <si>
    <t>1A1b - Energija - Naftos perdirbimas</t>
  </si>
  <si>
    <t>LT000000000000014</t>
  </si>
  <si>
    <t>LT000000000000018</t>
  </si>
  <si>
    <t>2B2 - Procesas - Azoto rūgšties gamyba</t>
  </si>
  <si>
    <t>2B1 - Procesas - Amoniako gamyba</t>
  </si>
  <si>
    <t>UAB Fortum Klaipėda</t>
  </si>
  <si>
    <t>SĮ "Visagino energija"</t>
  </si>
  <si>
    <t>LT000000000000115</t>
  </si>
  <si>
    <t>LT000000000000001</t>
  </si>
  <si>
    <t>2A1 - Procesas - Cemento gamyba</t>
  </si>
  <si>
    <t>UAB "Neo Group" katilinė</t>
  </si>
  <si>
    <t>LT000000000000105</t>
  </si>
  <si>
    <t>AB "Amber Grid" Jauniūnų dujų kompresorių stotis</t>
  </si>
  <si>
    <t>LT000000000000050</t>
  </si>
  <si>
    <t>LT000000000000002</t>
  </si>
  <si>
    <t>LT000000000000060</t>
  </si>
  <si>
    <t>AB "Vilniaus šilumos tinklai" Termofikacinė elektrinė Nr. 2 (E-2)</t>
  </si>
  <si>
    <t>LT000000000000044</t>
  </si>
  <si>
    <t>LT000000000000109</t>
  </si>
  <si>
    <t>LT000000000000048</t>
  </si>
  <si>
    <t>AB "Vilniaus šilumos tinklai" Ateities rajoninė katilinė Nr. 8 (RK-8)</t>
  </si>
  <si>
    <t>AB "Vilniaus šilumos tinklai" Naujosios Vilnios rajoninė katilinė Nr. 2 (RK-2)</t>
  </si>
  <si>
    <t>LT000000000000046</t>
  </si>
  <si>
    <t>LT000000000000087</t>
  </si>
  <si>
    <t>LT000000000000045</t>
  </si>
  <si>
    <t>LT000000000000049</t>
  </si>
  <si>
    <t>AB "Nordic Sugar Kėdainiai" Katilinė, išspaudų džiovykla</t>
  </si>
  <si>
    <t>LT000000000000076</t>
  </si>
  <si>
    <t>UAB "Plungės šilumos tinklai" Plungės katilinė Nr. 1</t>
  </si>
  <si>
    <t>UAB "Plungės šilumos tinklai" Plungės katilinė Nr. 2</t>
  </si>
  <si>
    <t>UAB "Plungės šilumos tinklai" Plungės katilinė Nr. 3</t>
  </si>
  <si>
    <t>LT000000000000100</t>
  </si>
  <si>
    <t>LT000000000000006</t>
  </si>
  <si>
    <t>1A1c - Energija - Kieto kuro gamyba ir kitos energetikos pramonės</t>
  </si>
  <si>
    <t>LT000000000000088</t>
  </si>
  <si>
    <t>LT000000000000057</t>
  </si>
  <si>
    <t>LT000000000000103</t>
  </si>
  <si>
    <t>LT000000000000012</t>
  </si>
  <si>
    <t>LT000000000000077</t>
  </si>
  <si>
    <t>LT000000000000007</t>
  </si>
  <si>
    <t>LT000000000000058</t>
  </si>
  <si>
    <t>LT000000000000090</t>
  </si>
  <si>
    <t>LT000000000000013</t>
  </si>
  <si>
    <t>LT000000000000020</t>
  </si>
  <si>
    <t>LT000000000000039</t>
  </si>
  <si>
    <t>LT000000000000037</t>
  </si>
  <si>
    <t>LT000000000000036</t>
  </si>
  <si>
    <t>LT000000000000068</t>
  </si>
  <si>
    <t>2A3 - Procesas - Stiklo gamyba</t>
  </si>
  <si>
    <t>1A4c - Energija - Žemės ūkio/Miškininkystės/Žvejybos sektorius</t>
  </si>
  <si>
    <t>1A3e - Energija - Kitos transporto rūšys</t>
  </si>
  <si>
    <t>LT000000000000003</t>
  </si>
  <si>
    <t>F1. Dujinis – Gamtinės dujos</t>
  </si>
  <si>
    <t>F1. Dujinis – Gamtinės dujos; Gamtinės dujos</t>
  </si>
  <si>
    <t>F2. Skystasis – Dujos ir (arba) dyzelinas; Dyzelinas</t>
  </si>
  <si>
    <t>F2. Kietasis – Mediena (ne atliekos); Kietas biokuras</t>
  </si>
  <si>
    <t>F2. Skystasis – Sunkusis mazutas; Mazutas</t>
  </si>
  <si>
    <t>F3. Kietasis – Mediena (ne atliekos); Kietas biokuras</t>
  </si>
  <si>
    <t>F4. Skystasis – Dujos ir (arba) dyzelinas; Dyzelinas</t>
  </si>
  <si>
    <t>F3. Kietasis – Mediena (ne atliekos); Mediena</t>
  </si>
  <si>
    <t>F4. Skystasis – Kitų rūšių skystasis kuras; Suskystintos dujos</t>
  </si>
  <si>
    <t>F3. Skystasis – Dujos ir (arba) dyzelinas; Dyzelinas</t>
  </si>
  <si>
    <t>F4. Kietasis – Mediena (ne atliekos); Mediena</t>
  </si>
  <si>
    <t>F2. Kietasis – Mediena (ne atliekos); Mediena</t>
  </si>
  <si>
    <t>F3. Kietasis – Mediena (ne atliekos); Kieta biomasė (gamybos šalutinis produktas)</t>
  </si>
  <si>
    <t>F2. Kietasis – Akmens anglys; Akmens anglis</t>
  </si>
  <si>
    <t>F3. Kietasis – Naftos koksas; Naftos koksas</t>
  </si>
  <si>
    <t>F4. Skystasis – Sunkusis mazutas; Mazutas</t>
  </si>
  <si>
    <t>F5. Medžiaga – Kalkės; Žemės šarminiai oksidai, CaO</t>
  </si>
  <si>
    <t>F6. Medžiaga – Kalkės; Žemės šarminiai oksidai, MgO</t>
  </si>
  <si>
    <t>F1. Skystasis – Sunkusis mazutas; Mazutas</t>
  </si>
  <si>
    <t>F2. Kietasis – Mediena (ne atliekos); Medienos granulės</t>
  </si>
  <si>
    <t>F4. Kietasis – Durpės; Durpės</t>
  </si>
  <si>
    <t>F5. Skystasis – Dujos ir (arba) dyzelinas; Dyzelinas</t>
  </si>
  <si>
    <t>F2. Medžiaga – Natrio karbonatas; Kalcionuota soda</t>
  </si>
  <si>
    <t>F3. Medžiaga – CaCO3; Kreida</t>
  </si>
  <si>
    <t>F4. Medžiaga – MgCO3; Kreida</t>
  </si>
  <si>
    <t>F5. Medžiaga – CaCO3; Dolomitas</t>
  </si>
  <si>
    <t>F6. Medžiaga – MgCO3; Dolomitas</t>
  </si>
  <si>
    <t>F1. Kietasis – Akmens anglys; Akmens anglis (šlapiam gamybos būdui)</t>
  </si>
  <si>
    <t>F2. Skystasis – Dujos ir (arba) dyzelinas; Dyzelinis krosnių kuras (šlapiam gamybos būdui)</t>
  </si>
  <si>
    <t>F3. Medžiaga – Cemento klinkeris; Klinkeris (šlapias gamybos būdas)</t>
  </si>
  <si>
    <t>F4. Medžiaga – Cemento klinkeris; Cemento krosnies dulkės (šlapiam gamybos būdui)</t>
  </si>
  <si>
    <t>F5. Skystasis – Skalūnų alyva; Skalūnų alyva</t>
  </si>
  <si>
    <t>F6. Dujinis – Gamtinės dujos; Gamtinės dujos</t>
  </si>
  <si>
    <t>F7. Skystasis – Dujos ir (arba) dyzelinas; Dyzelinis krosnių kuras (sausam gamybos būdui)</t>
  </si>
  <si>
    <t>F8. Kietasis – Panaudos padangos; Nebetinkamos naudoti padangos, granulės</t>
  </si>
  <si>
    <t>F9. Medžiaga – Cemento klinkeris; Klinkeris (sausam gamybos būdui)</t>
  </si>
  <si>
    <t>F10. Kietasis – Naftos koksas; Naftos koksas (sausam gamybos būdui)</t>
  </si>
  <si>
    <t>F11. Kietasis – Akmens anglys; Akmens anglis (sausam gamybos būdui)</t>
  </si>
  <si>
    <t>F12. Atliekos – Pramoninės atliekos; Miesto buitinių nuotekų valymo dumblas (sausintas)</t>
  </si>
  <si>
    <t>F13. Atliekos – Pramoninės atliekos; Degios atliekos (iš atliekų gautas kuras)</t>
  </si>
  <si>
    <t>F14. Kietasis – Mediena (atliekos); Medienos atliekos (pjuvenos, drožlės, skiedros, medienos drožlių plokštės ir fanera; mediena; medinės pakuotės)</t>
  </si>
  <si>
    <t>F15. Atliekos – Pramoninės atliekos; Nepavojingos atliekos (perdirbti skirto  popieriaus ir kartono rūšiavimo atliekos ir kt.)</t>
  </si>
  <si>
    <t>F16. Atliekos – Pramoninės atliekos; Pavojingos atliekos (absorbentai, filtrų medžiagos (įskaitant kitaip neapibrėžtus tepalų fitlrus), pašluostės, apsauginiai drabužiai)</t>
  </si>
  <si>
    <t>F17. Atliekos – Pramoninės atliekos; Pavojingos atliekos (pjuvenos, drožlės, skiedros, mediena, medienos drožlių plokštės ir fanera)</t>
  </si>
  <si>
    <t>F18. Atliekos – Pramoninės atliekos; Guma</t>
  </si>
  <si>
    <t>F1. Kietasis – Mediena (ne atliekos); Biokuras</t>
  </si>
  <si>
    <t>AB "Ignitis gamyba" Elektrėnų kompleksas</t>
  </si>
  <si>
    <t xml:space="preserve">F2. Skystasis – Sunkusis mazutas; Mazutas </t>
  </si>
  <si>
    <t>F4. Kietasis – Mediena (ne atliekos); Biokuras</t>
  </si>
  <si>
    <t>F5. Dujinis – Gamtinės dujos</t>
  </si>
  <si>
    <t xml:space="preserve">AB "Ignitis gamyba" Termofikacinė elektrinė Nr. 3 (E-3) </t>
  </si>
  <si>
    <t>F1. Skystasis – Kitų rūšių skystasis kuras; alternatyvus kuras (kūrenamas mazutas)</t>
  </si>
  <si>
    <t>F2. Skystasis – Kitų rūšių skystasis kuras; mazutas</t>
  </si>
  <si>
    <t>F3. Skystasis – Kitų rūšių skystasis kuras; nekondicinis mazutas</t>
  </si>
  <si>
    <t>F4. Skystasis – Automobilinis benzinas; benzino atliekos</t>
  </si>
  <si>
    <t>F5. Skystasis – Kitų rūšių skystasis kuras; kuro mišiniai (laivų kuro likučiai)</t>
  </si>
  <si>
    <t>F6. Kietasis – Kanalizacijos dumblas; nuotekų valymo dumblas</t>
  </si>
  <si>
    <t>F7. Kietasis – Mediena (ne atliekos); medienos pjuvenos, obliavimo drožlės, smulkinta mediena</t>
  </si>
  <si>
    <t>F7. Kietasis – Mediena (ne atliekos); (technologinis priedas) medienos pjuvenos, obliavimo drožlės, smulkinta mediena</t>
  </si>
  <si>
    <t>F8. Medžiaga – Molis; CaCO3; mūro gaminiai</t>
  </si>
  <si>
    <t>F9. Medžiaga – Molis; MgCO3; mūro gaminiai</t>
  </si>
  <si>
    <t>F10. Medžiaga – CaO; CaO; keramzitas</t>
  </si>
  <si>
    <t>F11. Medžiaga – MgO; MgO; keramzitas</t>
  </si>
  <si>
    <t>F12. Kietasis – Mediena (atliekos); medienos pj., MDF plokščių atl., faneros atl., medinės pakuotės</t>
  </si>
  <si>
    <t>F12. Kietasis – Mediena (atliekos); (technologinis priedas) medienos pjuvenos, medienos dulkės, medinės pakuotės</t>
  </si>
  <si>
    <t>F13. Kietasis – Kitų rūšių kietoji biomasė; kanapių sėklų lukštai</t>
  </si>
  <si>
    <t>F14. Kietasis – Kitų rūšių kietoji biomasė; malkos</t>
  </si>
  <si>
    <t>F15. Kietasis – Kitų rūšių kietoji biomasė; tabakas</t>
  </si>
  <si>
    <t>F2. Skystasis – Dujos ir (arba) dyzelinas; Dyzelinis kuras</t>
  </si>
  <si>
    <t>F4. Kietasis – Mediena (ne atliekos); Medienos granulės</t>
  </si>
  <si>
    <t>F5. Kietasis – Kitų rūšių kietoji biomasė; Šiaudai</t>
  </si>
  <si>
    <t>F6. Kietasis – Durpės; Durpės</t>
  </si>
  <si>
    <t>F2. Skystasis – Skalūnų alyva; Skalūnų alyva</t>
  </si>
  <si>
    <t>F1. Kietasis – Mediena (ne atliekos); Biokuro granulės</t>
  </si>
  <si>
    <t>F2. Kietasis – Mediena (ne atliekos); Biokuro masė, drožlės</t>
  </si>
  <si>
    <t>F3. Kietasis – Durpės; Durpės</t>
  </si>
  <si>
    <t>F2. Skystasis – Sunkusis mazutas; mazutas</t>
  </si>
  <si>
    <t>F3. Kietasis – Mediena (atliekos); mediena</t>
  </si>
  <si>
    <t>F4. Kietasis – Durpės; durpės</t>
  </si>
  <si>
    <t>F5. Skystasis – Dujos ir (arba) dyzelinas; dyzelinas</t>
  </si>
  <si>
    <t>F6. Kietasis – Kitų rūšių kietoji biomasė; šiaudai</t>
  </si>
  <si>
    <t>F1. Dujinis – Gamtinės dujos; Gamtinės dujos, suslėgtos gamtinės dujos</t>
  </si>
  <si>
    <t>F5. Skystasis – Suskystintosios naftos dujos; Suskystintis naftos dujos, suskystintos gamtinės dujos</t>
  </si>
  <si>
    <t>F6. Skystasis – Dujos ir (arba) dyzelinas; Dyzelinas</t>
  </si>
  <si>
    <t>F3. Kietasis – Mediena (ne atliekos); Biokuras</t>
  </si>
  <si>
    <t>AB "Vilniaus šilumos tinklai"  Rajoninė katilinė Nr. 7 (RK-7)</t>
  </si>
  <si>
    <t>F2. Skystasis – Dujos ir (arba) dyzelinas; Dyzelinis krosnių kuras</t>
  </si>
  <si>
    <t>F3. Kietasis – Mediena (ne atliekos); Miedienos skiedros</t>
  </si>
  <si>
    <t>F2. Kietasis – Mediena (ne atliekos); Biokuras</t>
  </si>
  <si>
    <t>F2. Skystasis – Dujos ir (arba) dyzelinas; dyzelinas</t>
  </si>
  <si>
    <t>F3. Kietasis – Mediena (ne atliekos); mediena</t>
  </si>
  <si>
    <t>F4. Skystasis – Skalūnų alyva; skalūnų alyva</t>
  </si>
  <si>
    <t>UAB "Idex Paneriškės"</t>
  </si>
  <si>
    <t>F1. Kietasis – Kitų rūšių kietasis kuras; Medienos skiedros ir durpių mišinys</t>
  </si>
  <si>
    <t>F2. Kietasis – Mediena (ne atliekos); Medienos skiedra</t>
  </si>
  <si>
    <t>UAB "Idex" Biruliškės"</t>
  </si>
  <si>
    <t xml:space="preserve">F2. Kietasis – Mediena (ne atliekos); mediena </t>
  </si>
  <si>
    <t>F2. Skystasis – Sunkusis mazutas; Sunkusis mazutas</t>
  </si>
  <si>
    <t>UAB "Kauno kogeneracinė jėgainė"</t>
  </si>
  <si>
    <t>F3. Atliekos – Pramoninės atliekos; Pramoninės atliekos</t>
  </si>
  <si>
    <t>F4. Atliekos – Komunalinės ir pramoninės atliekos; Komunalinės atliekos</t>
  </si>
  <si>
    <t xml:space="preserve">UAB "Lietuvos cukrus" </t>
  </si>
  <si>
    <t>F1. Dujinis – Gamtinės dujos; CO2</t>
  </si>
  <si>
    <t>F2. Dujinis – Gamtinės dujos; CO2</t>
  </si>
  <si>
    <t>F3. Dujinis – Gamtinės dujos; CO2</t>
  </si>
  <si>
    <t>F1. Kietasis – Durpės; Durpės</t>
  </si>
  <si>
    <t>F3. Kietasis – Kitų rūšių kietoji biomasė; Grūdų atsijos ir kitos organinių audinių liekanos</t>
  </si>
  <si>
    <t>F4. Skystasis – Dyzelinis krosnių kuras; Dyzelinas</t>
  </si>
  <si>
    <t>F5. Skystasis – Suskystintosios naftos dujos; Suskystintos gamtinės dujos, suskystintos naftos dujos</t>
  </si>
  <si>
    <t>F1. Skystasis – Skalūnų alyva; Skalūnų alyva</t>
  </si>
  <si>
    <t>F4. Skystasis – Skalūnų alyva; Skalūnų alyva</t>
  </si>
  <si>
    <t>F1. Skystasis – Dyzelinis krosnių kuras; Krosninis kuras (E klasės dyzelis)</t>
  </si>
  <si>
    <t>F2. Kietasis – Mediena (ne atliekos); Mediena ir (arba) medienos atliekos</t>
  </si>
  <si>
    <t xml:space="preserve">F3. Kietasis – Kitų rūšių kietasis kuras; Kietasis biokuras pagamintas iš medienos  biomasės (medienos ir kitų pramonės šakų šalutiniai produktai) </t>
  </si>
  <si>
    <t>F1. Kietasis – Koksas; Koksas</t>
  </si>
  <si>
    <t>F2. Medžiaga – Dolomitas; Dolomitas</t>
  </si>
  <si>
    <t>F3. Dujinis – Gamtinės dujos; Gamtinės dujos</t>
  </si>
  <si>
    <t>F4. Kietasis – Koksas; Kokso briketai</t>
  </si>
  <si>
    <t>F1. Kietasis – Mediena (ne atliekos); Mediena</t>
  </si>
  <si>
    <t>F2. Skystasis – Skalūnų alyva;  Skalūnų alyva</t>
  </si>
  <si>
    <t>F3. Skystasis – Kitų rūšių skystasis kuras; Fuzeliai</t>
  </si>
  <si>
    <t>F4. Kietasis – Kitų rūšių kietasis kuras; Durpės</t>
  </si>
  <si>
    <t xml:space="preserve">UAB "Pramonės energija" Šilutės katilinė Nr.1 </t>
  </si>
  <si>
    <t xml:space="preserve">AB "Naujasis kalcitas" </t>
  </si>
  <si>
    <t>F1. Dujinis – Gamtinės dujos; gamtinės dujos</t>
  </si>
  <si>
    <t>F2. Kietasis – Mediena (ne atliekos); biokuro masė</t>
  </si>
  <si>
    <t>F3. Kietasis – Kitų rūšių kietoji biomasė; grūdinių kultūrų atliekos</t>
  </si>
  <si>
    <t>F4. Kietasis – Mediena (ne atliekos); Biokuras (medienos skiedra)</t>
  </si>
  <si>
    <t>F2. Kietasis – Mediena (ne atliekos); 0</t>
  </si>
  <si>
    <t xml:space="preserve">F4. Skystasis – Skalūnų alyva; Skalūnų alyva </t>
  </si>
  <si>
    <t>F4. Skystasis – Kitų rūšių skystasis kuras; Krosnių kuras</t>
  </si>
  <si>
    <t>F1. Skystasis – Sunkusis mazutas; mazutas</t>
  </si>
  <si>
    <t>F2. Kietasis – Mediena (ne atliekos); biokuras</t>
  </si>
  <si>
    <t>F3. Skystasis – Dujos ir (arba) dyzelinas; dyzelinas</t>
  </si>
  <si>
    <t xml:space="preserve">UAB „Idavang" </t>
  </si>
  <si>
    <t>F2. Skystasis – Dujos ir (arba) dyzelinas; Dizelinas</t>
  </si>
  <si>
    <t>F3. Kietasis – Kitų rūšių kietoji biomasė; Šiaudai</t>
  </si>
  <si>
    <t>F2. Skystasis – Kitų rūšių skystasis kuras; Dyzelinas</t>
  </si>
  <si>
    <t>F2. Skystasis – Dujos ir (arba) dyzelinas; Dyzelynas</t>
  </si>
  <si>
    <t>F2. Kietasis – Kitų rūšių kietoji biomasė; Biokuras</t>
  </si>
  <si>
    <t>LT000000000000021</t>
  </si>
  <si>
    <t>F2. Dujinis – Biodujos; Biodujos</t>
  </si>
  <si>
    <t>F3. Kietasis – Koksas; Koksas</t>
  </si>
  <si>
    <t>F1. Dujinis – Gamtinės dujos; Proceso metu išsiskiriančios dujos</t>
  </si>
  <si>
    <t>F2. Medžiaga – Natrio karbonatas; Na2CO3</t>
  </si>
  <si>
    <t>F3. Medžiaga – CaCO3</t>
  </si>
  <si>
    <t>F4. Medžiaga – MgCO3</t>
  </si>
  <si>
    <t>F5. Medžiaga – Kiti karbonatai; akmens anglis</t>
  </si>
  <si>
    <t>CO2</t>
  </si>
  <si>
    <t>M1. Jėgainės (bendro atliekų deginimo įrenginio) išmetamųjų dujų kaminas</t>
  </si>
  <si>
    <t>g/Nm3</t>
  </si>
  <si>
    <t>val./metai</t>
  </si>
  <si>
    <t>1 000 Nm3/h</t>
  </si>
  <si>
    <t>1 000 Nm3/m.</t>
  </si>
  <si>
    <t>F2. Skystasis – Dyzelinis krosnių kuras; Dyzelinas</t>
  </si>
  <si>
    <t xml:space="preserve">UAB "Litesko" filialas "Alytaus energija" Alytaus rajoninė katilinė </t>
  </si>
  <si>
    <t>F2. Dujinis – Gamtinės dujos; Gamtinės dujos, suslėgtos gamtinės dujos</t>
  </si>
  <si>
    <r>
      <t xml:space="preserve">UAB "Litesko" filialas "Alytaus energija" Alytaus rajoninė katilinė </t>
    </r>
    <r>
      <rPr>
        <b/>
        <sz val="11"/>
        <rFont val="Calibri"/>
        <family val="2"/>
        <charset val="186"/>
        <scheme val="minor"/>
      </rPr>
      <t>(iki 2019-05-31)</t>
    </r>
  </si>
  <si>
    <r>
      <t>UAB "Alytaus šilumos tinklai"</t>
    </r>
    <r>
      <rPr>
        <b/>
        <sz val="11"/>
        <rFont val="Calibri"/>
        <family val="2"/>
        <charset val="186"/>
        <scheme val="minor"/>
      </rPr>
      <t xml:space="preserve"> (nuo 2019-06-01)</t>
    </r>
  </si>
  <si>
    <t>F3. Skystasis – Dyzelinis krosnių kuras; Dyzelinas</t>
  </si>
  <si>
    <t>F5. Kietasis – Mediena (ne atliekos); Mediena</t>
  </si>
  <si>
    <r>
      <t xml:space="preserve">UAB "Švenčionėlių keramika" </t>
    </r>
    <r>
      <rPr>
        <b/>
        <sz val="11"/>
        <rFont val="Calibri"/>
        <family val="2"/>
        <charset val="186"/>
        <scheme val="minor"/>
      </rPr>
      <t>(įmonė veiklos nevykdė)</t>
    </r>
  </si>
  <si>
    <t>-</t>
  </si>
  <si>
    <t>F3. Dujinis – Gamtinės dujos; Garo katilas BGM-35M, t.š. -141</t>
  </si>
  <si>
    <t>F5. Dujinis – Gamtinės dujos; Kog. jėgainė Nr. 1, t.š. - 385</t>
  </si>
  <si>
    <t>F6. Dujinis – Gamtinės dujos; Kog. jėgainė Nr. 2, t.š. - 386</t>
  </si>
  <si>
    <t>F7. Dujinis – Gamtinės dujos; Įrenginys AM-70</t>
  </si>
  <si>
    <t>F8. Dujinis – Gamtinės dujos; Fakelas, t.š. - 144</t>
  </si>
  <si>
    <t>F9. Dujinis – Gamtinės dujos; Fakelas, t.š. - 391</t>
  </si>
  <si>
    <t>F10. Dujinis – Gamtinės dujos; Įrenginys AM-80</t>
  </si>
  <si>
    <t>F11. Dujinis – Gamtinės dujos; Fakelas, t.š. - 356</t>
  </si>
  <si>
    <t>F12. Dujinis – Gamtinės dujos; Azoto rūgšties g-bos įrenginiai UKL-7/9</t>
  </si>
  <si>
    <t>N2O</t>
  </si>
  <si>
    <t>M1. Azoto r. g-bos įrenginys GP-1, t.š. - 380</t>
  </si>
  <si>
    <t>M2. Azoto r. g-bos įrenginys GP-2, t.š. - 381</t>
  </si>
  <si>
    <t>M3. Azoto r. g-bos įrenginai UKL-7/9, t.š. - 001</t>
  </si>
  <si>
    <t>M4. Azoto r. g-bos įrenginai UKL-7/9, t.š. - 002</t>
  </si>
  <si>
    <t>F1. Skystasis – Mazuto distiliavimo likutis; Skystas kuras</t>
  </si>
  <si>
    <t>F2. Dujinis – Kitų rūšių dujinis kuras; Kuro ir gamtinių dujų mišinys</t>
  </si>
  <si>
    <t>F3. Dujinis – Kitų rūšių dujinis kuras; Fakelinės dujos</t>
  </si>
  <si>
    <t>tCO2/1 000 Nm3</t>
  </si>
  <si>
    <t>F4. Dujinis – Kitų rūšių dujinis kuras; Angliavandenilinės dujos</t>
  </si>
  <si>
    <t>F5. Medžiaga – Proceso medžiaga; Angliavandenilinės dujos</t>
  </si>
  <si>
    <t>F6. Kietasis – Koksas; Koksas</t>
  </si>
  <si>
    <t>Masės balansas</t>
  </si>
  <si>
    <t>F7. Medžiaga – Kitos medžiagos; Koksas</t>
  </si>
  <si>
    <t>t C/t</t>
  </si>
  <si>
    <t>1B2a - Energija - Neorganizuoti ŠESD išmetimai naftos gavybos metu</t>
  </si>
  <si>
    <r>
      <t xml:space="preserve">UAB "Geoterma" Klaipėdos parodomoji geoterminė elektrinė </t>
    </r>
    <r>
      <rPr>
        <b/>
        <sz val="11"/>
        <rFont val="Calibri"/>
        <family val="2"/>
        <charset val="186"/>
        <scheme val="minor"/>
      </rPr>
      <t xml:space="preserve"> (įmonė veiklos nevykdė)</t>
    </r>
  </si>
  <si>
    <r>
      <t xml:space="preserve">AB "Rokų keramika" </t>
    </r>
    <r>
      <rPr>
        <b/>
        <sz val="11"/>
        <rFont val="Calibri"/>
        <family val="2"/>
        <charset val="186"/>
        <scheme val="minor"/>
      </rPr>
      <t>(Oragnizacija bankrutavusi ir gamybinė veikla nevykdoma)</t>
    </r>
  </si>
  <si>
    <t xml:space="preserve">F1. Medžiaga – Plytos; Molyje esantis CaO     </t>
  </si>
  <si>
    <t xml:space="preserve">F2. Medžiaga – Plytos; Molyje esanti MgO     </t>
  </si>
  <si>
    <t xml:space="preserve">F3. Kietasis – Mediena (ne atliekos); Mediena     </t>
  </si>
  <si>
    <t>AB Roquette Amilina (buvusi UAB "Lignoterma")</t>
  </si>
  <si>
    <t>LT000000000000101</t>
  </si>
  <si>
    <t>LT000000000000035</t>
  </si>
  <si>
    <t>LT000000000000062</t>
  </si>
  <si>
    <t>LT000000000000043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</si>
</sst>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 applyNumberFormat="0" applyFont="0" applyFill="0" applyBorder="0" applyProtection="0">
      <alignment horizontal="left" vertical="center" indent="5"/>
    </xf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0" applyNumberFormat="0" applyBorder="0" applyAlignment="0" applyProtection="0"/>
    <xf numFmtId="0" fontId="4" fillId="11" borderId="4" applyNumberFormat="0" applyFont="0" applyAlignment="0" applyProtection="0"/>
    <xf numFmtId="0" fontId="4" fillId="0" borderId="0"/>
    <xf numFmtId="0" fontId="3" fillId="0" borderId="0"/>
    <xf numFmtId="4" fontId="10" fillId="0" borderId="0"/>
    <xf numFmtId="0" fontId="11" fillId="12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24" fillId="0" borderId="0"/>
  </cellStyleXfs>
  <cellXfs count="39">
    <xf numFmtId="0" fontId="0" fillId="0" borderId="0" xfId="0"/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7" fillId="0" borderId="0" xfId="0" applyFont="1" applyFill="1"/>
    <xf numFmtId="12" fontId="21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49" fontId="19" fillId="13" borderId="1" xfId="0" applyNumberFormat="1" applyFont="1" applyFill="1" applyBorder="1" applyAlignment="1">
      <alignment horizontal="center" vertical="center" wrapText="1" shrinkToFit="1"/>
    </xf>
    <xf numFmtId="0" fontId="17" fillId="14" borderId="0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right"/>
    </xf>
    <xf numFmtId="9" fontId="17" fillId="0" borderId="0" xfId="29" applyFont="1" applyFill="1" applyBorder="1" applyAlignment="1">
      <alignment horizontal="center" vertical="center"/>
    </xf>
    <xf numFmtId="9" fontId="17" fillId="0" borderId="0" xfId="29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22" fillId="0" borderId="0" xfId="0" applyFont="1" applyFill="1"/>
    <xf numFmtId="2" fontId="17" fillId="1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1" xfId="2" applyFont="1" applyFill="1" applyBorder="1" applyAlignment="1" applyProtection="1">
      <alignment vertical="center" wrapText="1"/>
    </xf>
    <xf numFmtId="2" fontId="17" fillId="0" borderId="1" xfId="2" applyNumberFormat="1" applyFont="1" applyFill="1" applyBorder="1" applyAlignment="1" applyProtection="1">
      <alignment horizontal="center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4" fontId="17" fillId="0" borderId="1" xfId="2" applyNumberFormat="1" applyFont="1" applyFill="1" applyBorder="1" applyAlignment="1" applyProtection="1">
      <alignment horizontal="center" vertical="center" wrapText="1"/>
    </xf>
    <xf numFmtId="9" fontId="17" fillId="0" borderId="1" xfId="29" applyFont="1" applyFill="1" applyBorder="1" applyAlignment="1">
      <alignment horizontal="left" vertical="center" wrapText="1"/>
    </xf>
    <xf numFmtId="9" fontId="17" fillId="0" borderId="1" xfId="29" applyFont="1" applyFill="1" applyBorder="1" applyAlignment="1">
      <alignment horizontal="center" vertical="center" wrapText="1"/>
    </xf>
    <xf numFmtId="2" fontId="17" fillId="0" borderId="1" xfId="29" applyNumberFormat="1" applyFont="1" applyFill="1" applyBorder="1" applyAlignment="1">
      <alignment horizontal="center" vertical="center" wrapText="1"/>
    </xf>
    <xf numFmtId="0" fontId="17" fillId="14" borderId="0" xfId="0" applyFont="1" applyFill="1" applyAlignment="1">
      <alignment horizontal="center" vertical="center" wrapText="1"/>
    </xf>
    <xf numFmtId="14" fontId="17" fillId="14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right"/>
    </xf>
  </cellXfs>
  <cellStyles count="31">
    <cellStyle name="5x indented GHG Textfiels" xfId="4" xr:uid="{00000000-0005-0000-0000-000000000000}"/>
    <cellStyle name="Accent1" xfId="5" xr:uid="{00000000-0005-0000-0000-000001000000}"/>
    <cellStyle name="Accent2" xfId="6" xr:uid="{00000000-0005-0000-0000-000002000000}"/>
    <cellStyle name="Accent3" xfId="7" xr:uid="{00000000-0005-0000-0000-000003000000}"/>
    <cellStyle name="Accent4" xfId="8" xr:uid="{00000000-0005-0000-0000-000004000000}"/>
    <cellStyle name="Accent5" xfId="9" xr:uid="{00000000-0005-0000-0000-000005000000}"/>
    <cellStyle name="Accent6" xfId="10" xr:uid="{00000000-0005-0000-0000-000006000000}"/>
    <cellStyle name="Bad" xfId="11" xr:uid="{00000000-0005-0000-0000-000007000000}"/>
    <cellStyle name="Check Cell" xfId="12" xr:uid="{00000000-0005-0000-0000-000008000000}"/>
    <cellStyle name="Good" xfId="19" xr:uid="{00000000-0005-0000-0000-000009000000}"/>
    <cellStyle name="Heading 1" xfId="20" xr:uid="{00000000-0005-0000-0000-00000A000000}"/>
    <cellStyle name="Heading 2" xfId="21" xr:uid="{00000000-0005-0000-0000-00000B000000}"/>
    <cellStyle name="Heading 3" xfId="22" xr:uid="{00000000-0005-0000-0000-00000C000000}"/>
    <cellStyle name="Heading 4" xfId="23" xr:uid="{00000000-0005-0000-0000-00000D000000}"/>
    <cellStyle name="Įprastas 2" xfId="2" xr:uid="{00000000-0005-0000-0000-00000F000000}"/>
    <cellStyle name="Įprastas 3" xfId="3" xr:uid="{00000000-0005-0000-0000-000010000000}"/>
    <cellStyle name="Įprastas 3 2" xfId="28" xr:uid="{00000000-0005-0000-0000-000011000000}"/>
    <cellStyle name="Įprastas 3 3" xfId="26" xr:uid="{00000000-0005-0000-0000-000012000000}"/>
    <cellStyle name="Įprastas 4" xfId="25" xr:uid="{00000000-0005-0000-0000-000013000000}"/>
    <cellStyle name="Įprastas 4 2" xfId="27" xr:uid="{00000000-0005-0000-0000-000014000000}"/>
    <cellStyle name="Įprastas 5" xfId="30" xr:uid="{00000000-0005-0000-0000-000015000000}"/>
    <cellStyle name="Linked Cell" xfId="13" xr:uid="{00000000-0005-0000-0000-000016000000}"/>
    <cellStyle name="Neutral" xfId="14" xr:uid="{00000000-0005-0000-0000-000017000000}"/>
    <cellStyle name="Normal" xfId="0" builtinId="0"/>
    <cellStyle name="Normal 2" xfId="1" xr:uid="{00000000-0005-0000-0000-000018000000}"/>
    <cellStyle name="Note" xfId="15" xr:uid="{00000000-0005-0000-0000-000019000000}"/>
    <cellStyle name="Percent" xfId="29" builtinId="5"/>
    <cellStyle name="Standard 2" xfId="16" xr:uid="{00000000-0005-0000-0000-00001B000000}"/>
    <cellStyle name="Standard_Outline NIMs template 10-09-30" xfId="17" xr:uid="{00000000-0005-0000-0000-00001C000000}"/>
    <cellStyle name="Title" xfId="24" xr:uid="{00000000-0005-0000-0000-00001D000000}"/>
    <cellStyle name="Обычный_CRF2002 (1)" xfId="18" xr:uid="{00000000-0005-0000-0000-00001E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le/AppData/Local/Temp/ataskaitos%20tikrinimui/birstono%20siluma/&#352;ESD%20ataskaita%20u&#382;%202018%20met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Contents"/>
      <sheetName val="b_Guidelines and conditions"/>
      <sheetName val="A_Operator&amp;Inst.ID"/>
      <sheetName val="B_InstallationDescription"/>
      <sheetName val="C_SourceStreams"/>
      <sheetName val="D_MeasurementBasedApproaches"/>
      <sheetName val="E_Fall-backApproach"/>
      <sheetName val="F_PFC"/>
      <sheetName val="G_DataGaps"/>
      <sheetName val="H_AdditionalInformation"/>
      <sheetName val="I_Summary"/>
      <sheetName val="J_Accounting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07">
          <cell r="B307" t="str">
            <v>1A1a - Energija - Viešoji elektros ir šilumos gamyba</v>
          </cell>
        </row>
        <row r="308">
          <cell r="B308" t="str">
            <v>1A1b - Energija - Naftos perdirbimas</v>
          </cell>
        </row>
        <row r="309">
          <cell r="B309" t="str">
            <v>1A1c - Energija - Kieto kuro gamyba ir kitos energetikos pramonės</v>
          </cell>
        </row>
        <row r="310">
          <cell r="B310" t="str">
            <v>1A2a - Energija - Geležies ir plieno gamyba</v>
          </cell>
        </row>
        <row r="311">
          <cell r="B311" t="str">
            <v>1A2b - Energija - Spalvotųjų metalų gamyba arba perdirbimas</v>
          </cell>
        </row>
        <row r="312">
          <cell r="B312" t="str">
            <v>1A2c - Energija - Chemijos pramonė</v>
          </cell>
        </row>
        <row r="313">
          <cell r="B313" t="str">
            <v>1A2d - Energija - Popieriaus ir popieriaus masės gamyba</v>
          </cell>
        </row>
        <row r="314">
          <cell r="B314" t="str">
            <v>1A2e - Energija - Maisto perdirbimo, gėrimų, tabako gamyba</v>
          </cell>
        </row>
        <row r="315">
          <cell r="B315" t="str">
            <v>1A2f - Energija - Nemetalų mineralų produktų gamyba</v>
          </cell>
        </row>
        <row r="316">
          <cell r="B316" t="str">
            <v>1A2g - Energija - Kita (nurodykite tiksliai)</v>
          </cell>
        </row>
        <row r="317">
          <cell r="B317" t="str">
            <v>1A3a - Energija - Civilinės aviacijos sektorius (šalies viduje)</v>
          </cell>
        </row>
        <row r="318">
          <cell r="B318" t="str">
            <v>1A3b - Energija - Kelių transporto sektorius</v>
          </cell>
        </row>
        <row r="319">
          <cell r="B319" t="str">
            <v>1A3c - Energija - Geležinkelių sektorius</v>
          </cell>
        </row>
        <row r="320">
          <cell r="B320" t="str">
            <v>1A3d - Energija - Laivybos sektorius (šalies viduje)</v>
          </cell>
        </row>
        <row r="321">
          <cell r="B321" t="str">
            <v>1A3e - Energija - Kitos transporto rūšys</v>
          </cell>
        </row>
        <row r="322">
          <cell r="B322" t="str">
            <v>1A4a - Energija - Komercijos/Institucinis sektorius</v>
          </cell>
        </row>
        <row r="323">
          <cell r="B323" t="str">
            <v>1A4b - Energija - Namų ūkio sektorius</v>
          </cell>
        </row>
        <row r="324">
          <cell r="B324" t="str">
            <v>1A4c - Energija - Žemės ūkio/Miškininkystės/Žvejybos sektorius</v>
          </cell>
        </row>
        <row r="325">
          <cell r="B325" t="str">
            <v>1A5a - Energija - Stacionarus kuro deginimas</v>
          </cell>
        </row>
        <row r="326">
          <cell r="B326" t="str">
            <v>1A5b - Energija - Mobilus kuro deginimas (nurodykite tiksliai)</v>
          </cell>
        </row>
        <row r="327">
          <cell r="B327" t="str">
            <v>1B1a - Energija - Neorganizuoti ŠESD išmetimai anglių kasybos ir tolimesnio tvarkymo sektoriuje</v>
          </cell>
        </row>
        <row r="328">
          <cell r="B328" t="str">
            <v>1B1b - Energija - Neorganizuoti ŠESD išmetimai kietosios kuro perdirbimo metu</v>
          </cell>
        </row>
        <row r="329">
          <cell r="B329" t="str">
            <v>1B1c - Energija - Kita (nurodykite tiksliai)</v>
          </cell>
        </row>
        <row r="330">
          <cell r="B330" t="str">
            <v>1B2a - Energija - Neorganizuoti ŠESD išmetimai naftos gavybos metu</v>
          </cell>
        </row>
        <row r="331">
          <cell r="B331" t="str">
            <v>1B2b - Energija - Neorganizuoti ŠESD išmetimai gamtinių dujų gavybos metu</v>
          </cell>
        </row>
        <row r="332">
          <cell r="B332" t="str">
            <v>1B2c - Energija - Neorganizuoti ŠESD išmetimai naftos ir/ar gamtinių dujų gavybos metu dujas ventiliuojant ar deginant degluose</v>
          </cell>
        </row>
        <row r="333">
          <cell r="B333" t="str">
            <v>1B2d - Energija - Kiti neorganizuoti ŠESD išmetimai (nurodykite tiksliai)</v>
          </cell>
        </row>
        <row r="334">
          <cell r="B334" t="str">
            <v>1C1 - CO2 transportavimas geologiniam saugojimui</v>
          </cell>
        </row>
        <row r="335">
          <cell r="B335" t="str">
            <v>1C2 - CO2 geologinis saugojimas</v>
          </cell>
        </row>
        <row r="336">
          <cell r="B336" t="str">
            <v>5C - Atliekų deginimas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62"/>
  <sheetViews>
    <sheetView tabSelected="1" zoomScaleNormal="100" workbookViewId="0"/>
  </sheetViews>
  <sheetFormatPr defaultColWidth="9.140625" defaultRowHeight="15" outlineLevelCol="1" x14ac:dyDescent="0.25"/>
  <cols>
    <col min="1" max="1" width="9" style="5" customWidth="1"/>
    <col min="2" max="2" width="67.5703125" style="5" customWidth="1"/>
    <col min="3" max="3" width="14.7109375" style="26" customWidth="1"/>
    <col min="4" max="4" width="22" style="26" customWidth="1"/>
    <col min="5" max="5" width="10.85546875" style="1" customWidth="1"/>
    <col min="6" max="6" width="17.7109375" style="1" customWidth="1"/>
    <col min="7" max="7" width="49.140625" style="5" bestFit="1" customWidth="1"/>
    <col min="8" max="8" width="18.42578125" style="5" customWidth="1"/>
    <col min="9" max="9" width="72" style="5" customWidth="1"/>
    <col min="10" max="10" width="21.28515625" style="1" bestFit="1" customWidth="1"/>
    <col min="11" max="11" width="10.7109375" style="1" customWidth="1"/>
    <col min="12" max="12" width="9.85546875" style="1" bestFit="1" customWidth="1"/>
    <col min="13" max="13" width="13.85546875" style="1" customWidth="1"/>
    <col min="14" max="14" width="9.28515625" style="1" bestFit="1" customWidth="1"/>
    <col min="15" max="15" width="9.140625" style="1"/>
    <col min="16" max="16" width="13.28515625" style="1" bestFit="1" customWidth="1"/>
    <col min="17" max="17" width="9.140625" style="1"/>
    <col min="18" max="18" width="9.28515625" style="1" bestFit="1" customWidth="1"/>
    <col min="19" max="19" width="9.140625" style="1"/>
    <col min="20" max="20" width="9.28515625" style="1" bestFit="1" customWidth="1"/>
    <col min="21" max="21" width="9.140625" style="1"/>
    <col min="22" max="22" width="9.28515625" style="1" bestFit="1" customWidth="1"/>
    <col min="23" max="23" width="9.140625" style="1"/>
    <col min="24" max="24" width="9.28515625" style="1" bestFit="1" customWidth="1"/>
    <col min="25" max="25" width="9.140625" style="1"/>
    <col min="26" max="26" width="13.28515625" style="1" hidden="1" customWidth="1" outlineLevel="1"/>
    <col min="27" max="27" width="9.140625" style="1" hidden="1" customWidth="1" outlineLevel="1"/>
    <col min="28" max="28" width="9.28515625" style="1" hidden="1" customWidth="1" outlineLevel="1"/>
    <col min="29" max="29" width="9.140625" style="1" hidden="1" customWidth="1" outlineLevel="1"/>
    <col min="30" max="30" width="11" style="1" hidden="1" customWidth="1" outlineLevel="1"/>
    <col min="31" max="31" width="9.140625" style="1" hidden="1" customWidth="1" outlineLevel="1"/>
    <col min="32" max="32" width="13.28515625" style="1" hidden="1" customWidth="1" outlineLevel="1"/>
    <col min="33" max="33" width="9.140625" style="1" hidden="1" customWidth="1" outlineLevel="1"/>
    <col min="34" max="34" width="9.28515625" style="1" hidden="1" customWidth="1" outlineLevel="1"/>
    <col min="35" max="35" width="9.140625" style="1" hidden="1" customWidth="1" outlineLevel="1"/>
    <col min="36" max="36" width="9.28515625" style="1" hidden="1" customWidth="1" outlineLevel="1"/>
    <col min="37" max="47" width="9.140625" style="1" hidden="1" customWidth="1" outlineLevel="1"/>
    <col min="48" max="48" width="29.85546875" style="1" hidden="1" customWidth="1" outlineLevel="1"/>
    <col min="49" max="49" width="18.28515625" style="1" hidden="1" customWidth="1" outlineLevel="1"/>
    <col min="50" max="50" width="11.140625" style="1" hidden="1" customWidth="1" outlineLevel="1"/>
    <col min="51" max="51" width="13.85546875" style="1" customWidth="1" collapsed="1"/>
    <col min="52" max="53" width="12.5703125" style="1" customWidth="1"/>
    <col min="54" max="54" width="15.140625" style="1" customWidth="1"/>
    <col min="55" max="55" width="11.42578125" style="1" customWidth="1"/>
    <col min="56" max="56" width="11.28515625" style="5" hidden="1" customWidth="1"/>
    <col min="57" max="57" width="0" style="5" hidden="1" customWidth="1"/>
    <col min="58" max="58" width="9.140625" style="5"/>
    <col min="59" max="59" width="12.5703125" style="5" bestFit="1" customWidth="1"/>
    <col min="60" max="61" width="9.140625" style="5"/>
    <col min="62" max="62" width="15.140625" style="5" customWidth="1"/>
    <col min="63" max="16384" width="9.140625" style="5"/>
  </cols>
  <sheetData>
    <row r="1" spans="1:57" ht="15.75" x14ac:dyDescent="0.25">
      <c r="A1" s="2"/>
      <c r="B1" s="3" t="s">
        <v>114</v>
      </c>
      <c r="C1" s="17">
        <v>74</v>
      </c>
      <c r="D1" s="24"/>
      <c r="E1" s="27"/>
      <c r="F1" s="27"/>
      <c r="G1" s="4"/>
      <c r="H1" s="4"/>
      <c r="I1" s="4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1:57" ht="15.75" x14ac:dyDescent="0.25">
      <c r="A2" s="4"/>
      <c r="B2" s="3" t="s">
        <v>115</v>
      </c>
      <c r="C2" s="17">
        <v>10</v>
      </c>
      <c r="D2" s="24"/>
      <c r="E2" s="27"/>
      <c r="F2" s="27"/>
      <c r="G2" s="4"/>
      <c r="H2" s="4"/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</row>
    <row r="3" spans="1:57" ht="15.75" x14ac:dyDescent="0.25">
      <c r="A3" s="4"/>
      <c r="B3" s="3" t="s">
        <v>116</v>
      </c>
      <c r="C3" s="17">
        <v>3</v>
      </c>
      <c r="D3" s="24"/>
      <c r="E3" s="27"/>
      <c r="F3" s="27"/>
      <c r="G3" s="4"/>
      <c r="H3" s="4"/>
      <c r="I3" s="4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7" ht="15.75" x14ac:dyDescent="0.25">
      <c r="A4" s="4"/>
      <c r="B4" s="3" t="s">
        <v>117</v>
      </c>
      <c r="C4" s="38">
        <v>65</v>
      </c>
      <c r="D4" s="24"/>
      <c r="E4" s="27"/>
      <c r="F4" s="27"/>
      <c r="G4" s="4"/>
      <c r="H4" s="4"/>
      <c r="I4" s="4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</row>
    <row r="5" spans="1:57" ht="15.75" x14ac:dyDescent="0.25">
      <c r="A5" s="4"/>
      <c r="B5" s="4"/>
      <c r="C5" s="24"/>
      <c r="D5" s="24"/>
      <c r="E5" s="27"/>
      <c r="F5" s="27"/>
      <c r="G5" s="4"/>
      <c r="H5" s="4"/>
      <c r="I5" s="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7" s="7" customFormat="1" ht="94.5" x14ac:dyDescent="0.25">
      <c r="A6" s="13" t="s">
        <v>0</v>
      </c>
      <c r="B6" s="13" t="s">
        <v>1</v>
      </c>
      <c r="C6" s="13" t="s">
        <v>121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13" t="s">
        <v>16</v>
      </c>
      <c r="S6" s="13" t="s">
        <v>17</v>
      </c>
      <c r="T6" s="13" t="s">
        <v>18</v>
      </c>
      <c r="U6" s="13" t="s">
        <v>19</v>
      </c>
      <c r="V6" s="13" t="s">
        <v>20</v>
      </c>
      <c r="W6" s="13" t="s">
        <v>21</v>
      </c>
      <c r="X6" s="13" t="s">
        <v>22</v>
      </c>
      <c r="Y6" s="13" t="s">
        <v>23</v>
      </c>
      <c r="Z6" s="13" t="s">
        <v>24</v>
      </c>
      <c r="AA6" s="13" t="s">
        <v>25</v>
      </c>
      <c r="AB6" s="13" t="s">
        <v>26</v>
      </c>
      <c r="AC6" s="13" t="s">
        <v>27</v>
      </c>
      <c r="AD6" s="13" t="s">
        <v>28</v>
      </c>
      <c r="AE6" s="13" t="s">
        <v>29</v>
      </c>
      <c r="AF6" s="13" t="s">
        <v>30</v>
      </c>
      <c r="AG6" s="13" t="s">
        <v>31</v>
      </c>
      <c r="AH6" s="13" t="s">
        <v>32</v>
      </c>
      <c r="AI6" s="13" t="s">
        <v>33</v>
      </c>
      <c r="AJ6" s="13" t="s">
        <v>34</v>
      </c>
      <c r="AK6" s="13" t="s">
        <v>35</v>
      </c>
      <c r="AL6" s="13" t="s">
        <v>36</v>
      </c>
      <c r="AM6" s="13" t="s">
        <v>37</v>
      </c>
      <c r="AN6" s="13" t="s">
        <v>38</v>
      </c>
      <c r="AO6" s="13" t="s">
        <v>39</v>
      </c>
      <c r="AP6" s="13" t="s">
        <v>40</v>
      </c>
      <c r="AQ6" s="13" t="s">
        <v>41</v>
      </c>
      <c r="AR6" s="13" t="s">
        <v>42</v>
      </c>
      <c r="AS6" s="13" t="s">
        <v>43</v>
      </c>
      <c r="AT6" s="13" t="s">
        <v>44</v>
      </c>
      <c r="AU6" s="13" t="s">
        <v>45</v>
      </c>
      <c r="AV6" s="13" t="s">
        <v>46</v>
      </c>
      <c r="AW6" s="13" t="s">
        <v>47</v>
      </c>
      <c r="AX6" s="13" t="s">
        <v>48</v>
      </c>
      <c r="AY6" s="13" t="s">
        <v>49</v>
      </c>
      <c r="AZ6" s="13" t="s">
        <v>50</v>
      </c>
      <c r="BA6" s="13" t="s">
        <v>51</v>
      </c>
      <c r="BB6" s="13" t="s">
        <v>52</v>
      </c>
      <c r="BC6" s="13" t="s">
        <v>53</v>
      </c>
      <c r="BD6" s="6"/>
      <c r="BE6" s="6"/>
    </row>
    <row r="7" spans="1:57" s="1" customFormat="1" x14ac:dyDescent="0.25">
      <c r="A7" s="15">
        <v>1</v>
      </c>
      <c r="B7" s="15" t="s">
        <v>398</v>
      </c>
      <c r="C7" s="36">
        <v>43838</v>
      </c>
      <c r="D7" s="16" t="s">
        <v>158</v>
      </c>
      <c r="E7" s="16" t="s">
        <v>128</v>
      </c>
      <c r="F7" s="16" t="s">
        <v>129</v>
      </c>
      <c r="G7" s="15" t="s">
        <v>140</v>
      </c>
      <c r="H7" s="15" t="s">
        <v>122</v>
      </c>
      <c r="I7" s="15" t="s">
        <v>321</v>
      </c>
      <c r="J7" s="22">
        <v>2189.373</v>
      </c>
      <c r="K7" s="16" t="s">
        <v>123</v>
      </c>
      <c r="L7" s="16">
        <v>33.695999999999998</v>
      </c>
      <c r="M7" s="16" t="s">
        <v>124</v>
      </c>
      <c r="N7" s="16">
        <v>55.57</v>
      </c>
      <c r="O7" s="16" t="s">
        <v>125</v>
      </c>
      <c r="P7" s="16">
        <v>0</v>
      </c>
      <c r="Q7" s="16" t="s">
        <v>126</v>
      </c>
      <c r="R7" s="16">
        <v>100</v>
      </c>
      <c r="S7" s="16" t="s">
        <v>127</v>
      </c>
      <c r="T7" s="16">
        <v>100</v>
      </c>
      <c r="U7" s="16" t="s">
        <v>127</v>
      </c>
      <c r="V7" s="16">
        <v>0</v>
      </c>
      <c r="W7" s="16" t="s">
        <v>127</v>
      </c>
      <c r="X7" s="16">
        <v>0</v>
      </c>
      <c r="Y7" s="16" t="s">
        <v>127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22">
        <v>4099.5718676265597</v>
      </c>
      <c r="AZ7" s="22">
        <v>0</v>
      </c>
      <c r="BA7" s="22">
        <v>0</v>
      </c>
      <c r="BB7" s="22">
        <v>73.773112607999991</v>
      </c>
      <c r="BC7" s="22">
        <v>0</v>
      </c>
      <c r="BD7" s="14"/>
      <c r="BE7" s="14"/>
    </row>
    <row r="8" spans="1:57" s="1" customFormat="1" x14ac:dyDescent="0.25">
      <c r="A8" s="15" t="str">
        <f>IF(B8=B7,"",COUNTIF($A$7:A7,"&gt;0")+1)</f>
        <v/>
      </c>
      <c r="B8" s="15" t="s">
        <v>398</v>
      </c>
      <c r="C8" s="36">
        <v>43838</v>
      </c>
      <c r="D8" s="16" t="s">
        <v>158</v>
      </c>
      <c r="E8" s="16"/>
      <c r="F8" s="16"/>
      <c r="G8" s="15" t="s">
        <v>140</v>
      </c>
      <c r="H8" s="15" t="s">
        <v>122</v>
      </c>
      <c r="I8" s="15" t="s">
        <v>328</v>
      </c>
      <c r="J8" s="22">
        <v>27644.968000000001</v>
      </c>
      <c r="K8" s="16" t="s">
        <v>130</v>
      </c>
      <c r="L8" s="16">
        <v>15.6</v>
      </c>
      <c r="M8" s="16" t="s">
        <v>131</v>
      </c>
      <c r="N8" s="16">
        <v>101.34</v>
      </c>
      <c r="O8" s="16" t="s">
        <v>125</v>
      </c>
      <c r="P8" s="16">
        <v>0</v>
      </c>
      <c r="Q8" s="16" t="s">
        <v>126</v>
      </c>
      <c r="R8" s="16">
        <v>100</v>
      </c>
      <c r="S8" s="16" t="s">
        <v>127</v>
      </c>
      <c r="T8" s="16">
        <v>100</v>
      </c>
      <c r="U8" s="16" t="s">
        <v>127</v>
      </c>
      <c r="V8" s="16">
        <v>100</v>
      </c>
      <c r="W8" s="16" t="s">
        <v>127</v>
      </c>
      <c r="X8" s="16">
        <v>0</v>
      </c>
      <c r="Y8" s="16" t="s">
        <v>127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22">
        <v>0</v>
      </c>
      <c r="AZ8" s="22">
        <v>43704.040491071995</v>
      </c>
      <c r="BA8" s="22">
        <v>0</v>
      </c>
      <c r="BB8" s="22">
        <v>0</v>
      </c>
      <c r="BC8" s="22">
        <v>431.26150079999996</v>
      </c>
      <c r="BD8" s="14"/>
      <c r="BE8" s="14"/>
    </row>
    <row r="9" spans="1:57" s="1" customFormat="1" x14ac:dyDescent="0.25">
      <c r="A9" s="15" t="str">
        <f>IF(B9=B8,"",COUNTIF($A$7:A8,"&gt;0")+1)</f>
        <v/>
      </c>
      <c r="B9" s="15" t="s">
        <v>398</v>
      </c>
      <c r="C9" s="36">
        <v>43838</v>
      </c>
      <c r="D9" s="16" t="s">
        <v>158</v>
      </c>
      <c r="E9" s="16"/>
      <c r="F9" s="16"/>
      <c r="G9" s="15" t="s">
        <v>140</v>
      </c>
      <c r="H9" s="15" t="s">
        <v>122</v>
      </c>
      <c r="I9" s="15" t="s">
        <v>249</v>
      </c>
      <c r="J9" s="22">
        <v>1.5840000000000001</v>
      </c>
      <c r="K9" s="16" t="s">
        <v>130</v>
      </c>
      <c r="L9" s="16">
        <v>42.86</v>
      </c>
      <c r="M9" s="16" t="s">
        <v>131</v>
      </c>
      <c r="N9" s="16">
        <v>72.73</v>
      </c>
      <c r="O9" s="16" t="s">
        <v>125</v>
      </c>
      <c r="P9" s="16">
        <v>0</v>
      </c>
      <c r="Q9" s="16" t="s">
        <v>126</v>
      </c>
      <c r="R9" s="16">
        <v>100</v>
      </c>
      <c r="S9" s="16" t="s">
        <v>127</v>
      </c>
      <c r="T9" s="16">
        <v>100</v>
      </c>
      <c r="U9" s="16" t="s">
        <v>127</v>
      </c>
      <c r="V9" s="16">
        <v>0</v>
      </c>
      <c r="W9" s="16" t="s">
        <v>127</v>
      </c>
      <c r="X9" s="16">
        <v>0</v>
      </c>
      <c r="Y9" s="16" t="s">
        <v>127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22">
        <v>4.937657155200001</v>
      </c>
      <c r="AZ9" s="22">
        <v>0</v>
      </c>
      <c r="BA9" s="22">
        <v>0</v>
      </c>
      <c r="BB9" s="22">
        <v>6.7890240000000004E-2</v>
      </c>
      <c r="BC9" s="22">
        <v>0</v>
      </c>
      <c r="BD9" s="14"/>
      <c r="BE9" s="14"/>
    </row>
    <row r="10" spans="1:57" s="1" customFormat="1" ht="30" x14ac:dyDescent="0.25">
      <c r="A10" s="15"/>
      <c r="B10" s="15" t="s">
        <v>397</v>
      </c>
      <c r="C10" s="36">
        <v>42321</v>
      </c>
      <c r="D10" s="16" t="s">
        <v>158</v>
      </c>
      <c r="E10" s="16"/>
      <c r="F10" s="16"/>
      <c r="G10" s="15" t="s">
        <v>140</v>
      </c>
      <c r="H10" s="15" t="s">
        <v>122</v>
      </c>
      <c r="I10" s="15" t="s">
        <v>396</v>
      </c>
      <c r="J10" s="22">
        <v>3155.5279999999998</v>
      </c>
      <c r="K10" s="16" t="s">
        <v>123</v>
      </c>
      <c r="L10" s="16">
        <v>33.49</v>
      </c>
      <c r="M10" s="16" t="s">
        <v>124</v>
      </c>
      <c r="N10" s="16">
        <v>55.57</v>
      </c>
      <c r="O10" s="16" t="s">
        <v>125</v>
      </c>
      <c r="P10" s="16">
        <v>0</v>
      </c>
      <c r="Q10" s="16" t="s">
        <v>126</v>
      </c>
      <c r="R10" s="16">
        <v>100</v>
      </c>
      <c r="S10" s="16" t="s">
        <v>127</v>
      </c>
      <c r="T10" s="16">
        <v>100</v>
      </c>
      <c r="U10" s="16" t="s">
        <v>127</v>
      </c>
      <c r="V10" s="16">
        <v>0</v>
      </c>
      <c r="W10" s="16" t="s">
        <v>127</v>
      </c>
      <c r="X10" s="16">
        <v>0</v>
      </c>
      <c r="Y10" s="16" t="s">
        <v>127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22">
        <v>5872.5616202503998</v>
      </c>
      <c r="AZ10" s="22">
        <v>0</v>
      </c>
      <c r="BA10" s="22">
        <v>0</v>
      </c>
      <c r="BB10" s="22">
        <v>105.67863272</v>
      </c>
      <c r="BC10" s="22">
        <v>0</v>
      </c>
      <c r="BD10" s="14"/>
      <c r="BE10" s="14"/>
    </row>
    <row r="11" spans="1:57" s="1" customFormat="1" x14ac:dyDescent="0.25">
      <c r="A11" s="15"/>
      <c r="B11" s="15" t="s">
        <v>395</v>
      </c>
      <c r="C11" s="36">
        <v>42321</v>
      </c>
      <c r="D11" s="16" t="s">
        <v>158</v>
      </c>
      <c r="E11" s="16"/>
      <c r="F11" s="16"/>
      <c r="G11" s="15" t="s">
        <v>140</v>
      </c>
      <c r="H11" s="15" t="s">
        <v>122</v>
      </c>
      <c r="I11" s="15" t="s">
        <v>324</v>
      </c>
      <c r="J11" s="22">
        <v>30332.397000000001</v>
      </c>
      <c r="K11" s="16" t="s">
        <v>130</v>
      </c>
      <c r="L11" s="16">
        <v>15.6</v>
      </c>
      <c r="M11" s="16" t="s">
        <v>131</v>
      </c>
      <c r="N11" s="16">
        <v>101.34</v>
      </c>
      <c r="O11" s="16" t="s">
        <v>125</v>
      </c>
      <c r="P11" s="16">
        <v>0</v>
      </c>
      <c r="Q11" s="16" t="s">
        <v>126</v>
      </c>
      <c r="R11" s="16">
        <v>100</v>
      </c>
      <c r="S11" s="16" t="s">
        <v>127</v>
      </c>
      <c r="T11" s="16">
        <v>100</v>
      </c>
      <c r="U11" s="16" t="s">
        <v>127</v>
      </c>
      <c r="V11" s="16">
        <v>100</v>
      </c>
      <c r="W11" s="16" t="s">
        <v>127</v>
      </c>
      <c r="X11" s="16">
        <v>0</v>
      </c>
      <c r="Y11" s="16" t="s">
        <v>127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22">
        <v>0</v>
      </c>
      <c r="AZ11" s="22">
        <v>47952.607746887996</v>
      </c>
      <c r="BA11" s="22">
        <v>0</v>
      </c>
      <c r="BB11" s="22">
        <v>0</v>
      </c>
      <c r="BC11" s="22">
        <v>473.18539319999996</v>
      </c>
      <c r="BD11" s="14"/>
      <c r="BE11" s="14"/>
    </row>
    <row r="12" spans="1:57" s="1" customFormat="1" x14ac:dyDescent="0.25">
      <c r="A12" s="9">
        <f>IF(B12=B11,"",COUNTIF($A$7:A11,"&gt;0")+1)</f>
        <v>2</v>
      </c>
      <c r="B12" s="9" t="s">
        <v>54</v>
      </c>
      <c r="C12" s="37">
        <v>41302</v>
      </c>
      <c r="D12" s="11" t="s">
        <v>226</v>
      </c>
      <c r="E12" s="11" t="s">
        <v>128</v>
      </c>
      <c r="F12" s="11" t="s">
        <v>129</v>
      </c>
      <c r="G12" s="9" t="s">
        <v>140</v>
      </c>
      <c r="H12" s="9" t="s">
        <v>122</v>
      </c>
      <c r="I12" s="9" t="s">
        <v>240</v>
      </c>
      <c r="J12" s="23">
        <v>396.91699999999997</v>
      </c>
      <c r="K12" s="11" t="s">
        <v>123</v>
      </c>
      <c r="L12" s="11">
        <v>33.695999999999998</v>
      </c>
      <c r="M12" s="11" t="s">
        <v>124</v>
      </c>
      <c r="N12" s="11">
        <v>55.57</v>
      </c>
      <c r="O12" s="11" t="s">
        <v>125</v>
      </c>
      <c r="P12" s="11">
        <v>0</v>
      </c>
      <c r="Q12" s="11" t="s">
        <v>126</v>
      </c>
      <c r="R12" s="11">
        <v>100</v>
      </c>
      <c r="S12" s="11" t="s">
        <v>127</v>
      </c>
      <c r="T12" s="11">
        <v>100</v>
      </c>
      <c r="U12" s="11" t="s">
        <v>127</v>
      </c>
      <c r="V12" s="11">
        <v>0</v>
      </c>
      <c r="W12" s="11" t="s">
        <v>127</v>
      </c>
      <c r="X12" s="11">
        <v>0</v>
      </c>
      <c r="Y12" s="11" t="s">
        <v>127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23">
        <v>743.22181144223987</v>
      </c>
      <c r="AZ12" s="23">
        <v>0</v>
      </c>
      <c r="BA12" s="23">
        <v>0</v>
      </c>
      <c r="BB12" s="23">
        <v>13.374515231999998</v>
      </c>
      <c r="BC12" s="23">
        <v>0</v>
      </c>
      <c r="BD12" s="8"/>
      <c r="BE12" s="8"/>
    </row>
    <row r="13" spans="1:57" s="1" customFormat="1" x14ac:dyDescent="0.25">
      <c r="A13" s="9"/>
      <c r="B13" s="9" t="s">
        <v>54</v>
      </c>
      <c r="C13" s="37">
        <v>41302</v>
      </c>
      <c r="D13" s="11" t="s">
        <v>226</v>
      </c>
      <c r="E13" s="11"/>
      <c r="F13" s="11"/>
      <c r="G13" s="9" t="s">
        <v>140</v>
      </c>
      <c r="H13" s="9" t="s">
        <v>122</v>
      </c>
      <c r="I13" s="9" t="s">
        <v>247</v>
      </c>
      <c r="J13" s="23">
        <v>7225.58</v>
      </c>
      <c r="K13" s="11" t="s">
        <v>130</v>
      </c>
      <c r="L13" s="11">
        <v>15.6</v>
      </c>
      <c r="M13" s="11" t="s">
        <v>131</v>
      </c>
      <c r="N13" s="11">
        <v>101.34</v>
      </c>
      <c r="O13" s="11" t="s">
        <v>125</v>
      </c>
      <c r="P13" s="11">
        <v>0</v>
      </c>
      <c r="Q13" s="11" t="s">
        <v>126</v>
      </c>
      <c r="R13" s="11">
        <v>100</v>
      </c>
      <c r="S13" s="11" t="s">
        <v>127</v>
      </c>
      <c r="T13" s="11">
        <v>100</v>
      </c>
      <c r="U13" s="11" t="s">
        <v>127</v>
      </c>
      <c r="V13" s="11">
        <v>100</v>
      </c>
      <c r="W13" s="11" t="s">
        <v>127</v>
      </c>
      <c r="X13" s="11">
        <v>0</v>
      </c>
      <c r="Y13" s="11" t="s">
        <v>127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23">
        <v>0</v>
      </c>
      <c r="AZ13" s="23">
        <v>11422.948324319999</v>
      </c>
      <c r="BA13" s="23">
        <v>0</v>
      </c>
      <c r="BB13" s="23">
        <v>0</v>
      </c>
      <c r="BC13" s="23">
        <v>112.719048</v>
      </c>
      <c r="BD13" s="8"/>
      <c r="BE13" s="8"/>
    </row>
    <row r="14" spans="1:57" s="1" customFormat="1" x14ac:dyDescent="0.25">
      <c r="A14" s="15">
        <f>IF(B14=B13,"",COUNTIF($A$7:A13,"&gt;0")+1)</f>
        <v>3</v>
      </c>
      <c r="B14" s="15" t="s">
        <v>55</v>
      </c>
      <c r="C14" s="36">
        <v>42257</v>
      </c>
      <c r="D14" s="16" t="s">
        <v>157</v>
      </c>
      <c r="E14" s="16" t="s">
        <v>128</v>
      </c>
      <c r="F14" s="16" t="s">
        <v>129</v>
      </c>
      <c r="G14" s="15" t="s">
        <v>140</v>
      </c>
      <c r="H14" s="15" t="s">
        <v>122</v>
      </c>
      <c r="I14" s="15" t="s">
        <v>321</v>
      </c>
      <c r="J14" s="22">
        <v>802.077</v>
      </c>
      <c r="K14" s="16" t="s">
        <v>123</v>
      </c>
      <c r="L14" s="16">
        <v>33.695999999999998</v>
      </c>
      <c r="M14" s="16" t="s">
        <v>124</v>
      </c>
      <c r="N14" s="16">
        <v>55.57</v>
      </c>
      <c r="O14" s="16" t="s">
        <v>125</v>
      </c>
      <c r="P14" s="16">
        <v>0</v>
      </c>
      <c r="Q14" s="16" t="s">
        <v>126</v>
      </c>
      <c r="R14" s="16">
        <v>100</v>
      </c>
      <c r="S14" s="16" t="s">
        <v>127</v>
      </c>
      <c r="T14" s="16">
        <v>100</v>
      </c>
      <c r="U14" s="16" t="s">
        <v>127</v>
      </c>
      <c r="V14" s="16">
        <v>0</v>
      </c>
      <c r="W14" s="16" t="s">
        <v>127</v>
      </c>
      <c r="X14" s="16">
        <v>0</v>
      </c>
      <c r="Y14" s="16" t="s">
        <v>127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22">
        <v>1501.8785309174398</v>
      </c>
      <c r="AZ14" s="22">
        <v>0</v>
      </c>
      <c r="BA14" s="22">
        <v>0</v>
      </c>
      <c r="BB14" s="22">
        <v>27.026786591999997</v>
      </c>
      <c r="BC14" s="22">
        <v>0</v>
      </c>
      <c r="BD14" s="14"/>
      <c r="BE14" s="14"/>
    </row>
    <row r="15" spans="1:57" s="1" customFormat="1" x14ac:dyDescent="0.25">
      <c r="A15" s="15" t="str">
        <f>IF(B15=B14,"",COUNTIF($A$7:A14,"&gt;0")+1)</f>
        <v/>
      </c>
      <c r="B15" s="15" t="s">
        <v>55</v>
      </c>
      <c r="C15" s="36">
        <v>42257</v>
      </c>
      <c r="D15" s="16" t="s">
        <v>157</v>
      </c>
      <c r="E15" s="16"/>
      <c r="F15" s="16"/>
      <c r="G15" s="15" t="s">
        <v>140</v>
      </c>
      <c r="H15" s="15" t="s">
        <v>122</v>
      </c>
      <c r="I15" s="15" t="s">
        <v>312</v>
      </c>
      <c r="J15" s="22">
        <v>285.92899999999997</v>
      </c>
      <c r="K15" s="16" t="s">
        <v>130</v>
      </c>
      <c r="L15" s="16">
        <v>38.1</v>
      </c>
      <c r="M15" s="16" t="s">
        <v>131</v>
      </c>
      <c r="N15" s="16">
        <v>76.599999999999994</v>
      </c>
      <c r="O15" s="16" t="s">
        <v>125</v>
      </c>
      <c r="P15" s="16">
        <v>0</v>
      </c>
      <c r="Q15" s="16" t="s">
        <v>126</v>
      </c>
      <c r="R15" s="16">
        <v>100</v>
      </c>
      <c r="S15" s="16" t="s">
        <v>127</v>
      </c>
      <c r="T15" s="16">
        <v>100</v>
      </c>
      <c r="U15" s="16" t="s">
        <v>127</v>
      </c>
      <c r="V15" s="16">
        <v>0</v>
      </c>
      <c r="W15" s="16" t="s">
        <v>127</v>
      </c>
      <c r="X15" s="16">
        <v>0</v>
      </c>
      <c r="Y15" s="16" t="s">
        <v>127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22">
        <v>834.47234933999994</v>
      </c>
      <c r="AZ15" s="22">
        <v>0</v>
      </c>
      <c r="BA15" s="22">
        <v>0</v>
      </c>
      <c r="BB15" s="22">
        <v>10.893894899999999</v>
      </c>
      <c r="BC15" s="22">
        <v>0</v>
      </c>
      <c r="BD15" s="14"/>
      <c r="BE15" s="14"/>
    </row>
    <row r="16" spans="1:57" s="1" customFormat="1" x14ac:dyDescent="0.25">
      <c r="A16" s="15"/>
      <c r="B16" s="15" t="s">
        <v>55</v>
      </c>
      <c r="C16" s="36">
        <v>42257</v>
      </c>
      <c r="D16" s="16" t="s">
        <v>157</v>
      </c>
      <c r="E16" s="16"/>
      <c r="F16" s="16"/>
      <c r="G16" s="15" t="s">
        <v>140</v>
      </c>
      <c r="H16" s="15" t="s">
        <v>122</v>
      </c>
      <c r="I16" s="15" t="s">
        <v>324</v>
      </c>
      <c r="J16" s="22">
        <v>37216.74</v>
      </c>
      <c r="K16" s="16" t="s">
        <v>130</v>
      </c>
      <c r="L16" s="16">
        <v>15.6</v>
      </c>
      <c r="M16" s="16" t="s">
        <v>131</v>
      </c>
      <c r="N16" s="16">
        <v>101.34</v>
      </c>
      <c r="O16" s="16" t="s">
        <v>125</v>
      </c>
      <c r="P16" s="16">
        <v>0</v>
      </c>
      <c r="Q16" s="16" t="s">
        <v>126</v>
      </c>
      <c r="R16" s="16">
        <v>100</v>
      </c>
      <c r="S16" s="16" t="s">
        <v>127</v>
      </c>
      <c r="T16" s="16">
        <v>100</v>
      </c>
      <c r="U16" s="16" t="s">
        <v>127</v>
      </c>
      <c r="V16" s="16">
        <v>100</v>
      </c>
      <c r="W16" s="16" t="s">
        <v>127</v>
      </c>
      <c r="X16" s="16">
        <v>0</v>
      </c>
      <c r="Y16" s="16" t="s">
        <v>127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22">
        <v>0</v>
      </c>
      <c r="AZ16" s="22">
        <v>58836.093132959999</v>
      </c>
      <c r="BA16" s="22">
        <v>0</v>
      </c>
      <c r="BB16" s="22">
        <v>0</v>
      </c>
      <c r="BC16" s="22">
        <v>580.58114399999999</v>
      </c>
      <c r="BD16" s="14"/>
      <c r="BE16" s="14"/>
    </row>
    <row r="17" spans="1:57" s="1" customFormat="1" x14ac:dyDescent="0.25">
      <c r="A17" s="15"/>
      <c r="B17" s="15" t="s">
        <v>55</v>
      </c>
      <c r="C17" s="36">
        <v>42257</v>
      </c>
      <c r="D17" s="16" t="s">
        <v>157</v>
      </c>
      <c r="E17" s="16"/>
      <c r="F17" s="16"/>
      <c r="G17" s="15" t="s">
        <v>140</v>
      </c>
      <c r="H17" s="15" t="s">
        <v>122</v>
      </c>
      <c r="I17" s="15" t="s">
        <v>246</v>
      </c>
      <c r="J17" s="22">
        <v>4.782</v>
      </c>
      <c r="K17" s="16" t="s">
        <v>130</v>
      </c>
      <c r="L17" s="16">
        <v>42.86</v>
      </c>
      <c r="M17" s="16" t="s">
        <v>131</v>
      </c>
      <c r="N17" s="16">
        <v>72.73</v>
      </c>
      <c r="O17" s="16" t="s">
        <v>125</v>
      </c>
      <c r="P17" s="16">
        <v>0</v>
      </c>
      <c r="Q17" s="16" t="s">
        <v>126</v>
      </c>
      <c r="R17" s="16">
        <v>100</v>
      </c>
      <c r="S17" s="16" t="s">
        <v>127</v>
      </c>
      <c r="T17" s="16">
        <v>100</v>
      </c>
      <c r="U17" s="16" t="s">
        <v>127</v>
      </c>
      <c r="V17" s="16">
        <v>0</v>
      </c>
      <c r="W17" s="16" t="s">
        <v>127</v>
      </c>
      <c r="X17" s="16">
        <v>0</v>
      </c>
      <c r="Y17" s="16" t="s">
        <v>127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22">
        <v>14.906487699600001</v>
      </c>
      <c r="AZ17" s="22">
        <v>0</v>
      </c>
      <c r="BA17" s="22">
        <v>0</v>
      </c>
      <c r="BB17" s="22">
        <v>0.20495652</v>
      </c>
      <c r="BC17" s="22">
        <v>0</v>
      </c>
      <c r="BD17" s="14"/>
      <c r="BE17" s="14"/>
    </row>
    <row r="18" spans="1:57" s="1" customFormat="1" ht="30" x14ac:dyDescent="0.25">
      <c r="A18" s="15" t="str">
        <f>IF(B18=B15,"",COUNTIF($A$7:A15,"&gt;0")+1)</f>
        <v/>
      </c>
      <c r="B18" s="15" t="s">
        <v>55</v>
      </c>
      <c r="C18" s="36">
        <v>42257</v>
      </c>
      <c r="D18" s="16" t="s">
        <v>157</v>
      </c>
      <c r="E18" s="16"/>
      <c r="F18" s="16"/>
      <c r="G18" s="15" t="s">
        <v>140</v>
      </c>
      <c r="H18" s="15" t="s">
        <v>122</v>
      </c>
      <c r="I18" s="15" t="s">
        <v>348</v>
      </c>
      <c r="J18" s="22">
        <v>0</v>
      </c>
      <c r="K18" s="16" t="s">
        <v>130</v>
      </c>
      <c r="L18" s="16">
        <v>45.75</v>
      </c>
      <c r="M18" s="16" t="s">
        <v>131</v>
      </c>
      <c r="N18" s="16">
        <v>66.81</v>
      </c>
      <c r="O18" s="16" t="s">
        <v>125</v>
      </c>
      <c r="P18" s="16">
        <v>0</v>
      </c>
      <c r="Q18" s="16" t="s">
        <v>126</v>
      </c>
      <c r="R18" s="16">
        <v>100</v>
      </c>
      <c r="S18" s="16" t="s">
        <v>127</v>
      </c>
      <c r="T18" s="16">
        <v>100</v>
      </c>
      <c r="U18" s="16" t="s">
        <v>127</v>
      </c>
      <c r="V18" s="16">
        <v>0</v>
      </c>
      <c r="W18" s="16" t="s">
        <v>127</v>
      </c>
      <c r="X18" s="16">
        <v>0</v>
      </c>
      <c r="Y18" s="16" t="s">
        <v>127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14"/>
      <c r="BE18" s="14"/>
    </row>
    <row r="19" spans="1:57" s="1" customFormat="1" ht="30" x14ac:dyDescent="0.25">
      <c r="A19" s="9">
        <f>IF(B19=B18,"",COUNTIF($A$7:A18,"&gt;0")+1)</f>
        <v>4</v>
      </c>
      <c r="B19" s="9" t="s">
        <v>56</v>
      </c>
      <c r="C19" s="37">
        <v>41309</v>
      </c>
      <c r="D19" s="11" t="s">
        <v>435</v>
      </c>
      <c r="E19" s="11" t="s">
        <v>128</v>
      </c>
      <c r="F19" s="11" t="s">
        <v>129</v>
      </c>
      <c r="G19" s="9" t="s">
        <v>149</v>
      </c>
      <c r="H19" s="28" t="s">
        <v>122</v>
      </c>
      <c r="I19" s="28" t="s">
        <v>285</v>
      </c>
      <c r="J19" s="29">
        <v>537.02</v>
      </c>
      <c r="K19" s="30" t="s">
        <v>130</v>
      </c>
      <c r="L19" s="31">
        <v>15.6</v>
      </c>
      <c r="M19" s="30" t="s">
        <v>131</v>
      </c>
      <c r="N19" s="31">
        <v>101.34</v>
      </c>
      <c r="O19" s="30" t="s">
        <v>125</v>
      </c>
      <c r="P19" s="30">
        <v>0</v>
      </c>
      <c r="Q19" s="30" t="s">
        <v>126</v>
      </c>
      <c r="R19" s="31">
        <v>100</v>
      </c>
      <c r="S19" s="30" t="s">
        <v>127</v>
      </c>
      <c r="T19" s="31">
        <v>100</v>
      </c>
      <c r="U19" s="30" t="s">
        <v>127</v>
      </c>
      <c r="V19" s="31">
        <v>100</v>
      </c>
      <c r="W19" s="30" t="s">
        <v>127</v>
      </c>
      <c r="X19" s="31">
        <v>0</v>
      </c>
      <c r="Y19" s="30" t="s">
        <v>127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29">
        <v>0</v>
      </c>
      <c r="AZ19" s="29">
        <v>848.97706607999999</v>
      </c>
      <c r="BA19" s="29">
        <v>0</v>
      </c>
      <c r="BB19" s="29">
        <v>0</v>
      </c>
      <c r="BC19" s="29">
        <v>8.3775119999999994</v>
      </c>
      <c r="BD19" s="8"/>
      <c r="BE19" s="8"/>
    </row>
    <row r="20" spans="1:57" s="1" customFormat="1" ht="30" x14ac:dyDescent="0.25">
      <c r="A20" s="9"/>
      <c r="B20" s="9" t="s">
        <v>56</v>
      </c>
      <c r="C20" s="37">
        <v>41309</v>
      </c>
      <c r="D20" s="11" t="s">
        <v>435</v>
      </c>
      <c r="E20" s="11"/>
      <c r="F20" s="11"/>
      <c r="G20" s="9" t="s">
        <v>149</v>
      </c>
      <c r="H20" s="28" t="s">
        <v>122</v>
      </c>
      <c r="I20" s="28" t="s">
        <v>244</v>
      </c>
      <c r="J20" s="29">
        <v>0</v>
      </c>
      <c r="K20" s="30" t="s">
        <v>130</v>
      </c>
      <c r="L20" s="31">
        <v>39.770000000000003</v>
      </c>
      <c r="M20" s="30" t="s">
        <v>131</v>
      </c>
      <c r="N20" s="31">
        <v>78.400000000000006</v>
      </c>
      <c r="O20" s="30" t="s">
        <v>125</v>
      </c>
      <c r="P20" s="30">
        <v>0</v>
      </c>
      <c r="Q20" s="30" t="s">
        <v>126</v>
      </c>
      <c r="R20" s="31">
        <v>100</v>
      </c>
      <c r="S20" s="30" t="s">
        <v>127</v>
      </c>
      <c r="T20" s="31">
        <v>100</v>
      </c>
      <c r="U20" s="30" t="s">
        <v>127</v>
      </c>
      <c r="V20" s="31">
        <v>0</v>
      </c>
      <c r="W20" s="30" t="s">
        <v>127</v>
      </c>
      <c r="X20" s="31">
        <v>0</v>
      </c>
      <c r="Y20" s="30" t="s">
        <v>127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8"/>
      <c r="BE20" s="8"/>
    </row>
    <row r="21" spans="1:57" s="1" customFormat="1" x14ac:dyDescent="0.25">
      <c r="A21" s="15">
        <f>IF(B21=B19,"",COUNTIF($A$7:A19,"&gt;0")+1)</f>
        <v>5</v>
      </c>
      <c r="B21" s="15" t="s">
        <v>57</v>
      </c>
      <c r="C21" s="36">
        <v>43126</v>
      </c>
      <c r="D21" s="16" t="s">
        <v>436</v>
      </c>
      <c r="E21" s="16" t="s">
        <v>128</v>
      </c>
      <c r="F21" s="16" t="s">
        <v>129</v>
      </c>
      <c r="G21" s="15" t="s">
        <v>140</v>
      </c>
      <c r="H21" s="15" t="s">
        <v>122</v>
      </c>
      <c r="I21" s="15" t="s">
        <v>371</v>
      </c>
      <c r="J21" s="22">
        <v>0</v>
      </c>
      <c r="K21" s="16" t="s">
        <v>130</v>
      </c>
      <c r="L21" s="16">
        <v>39.770000000000003</v>
      </c>
      <c r="M21" s="16" t="s">
        <v>131</v>
      </c>
      <c r="N21" s="16">
        <v>78.400000000000006</v>
      </c>
      <c r="O21" s="16" t="s">
        <v>125</v>
      </c>
      <c r="P21" s="16">
        <v>0</v>
      </c>
      <c r="Q21" s="16" t="s">
        <v>126</v>
      </c>
      <c r="R21" s="16">
        <v>100</v>
      </c>
      <c r="S21" s="16" t="s">
        <v>127</v>
      </c>
      <c r="T21" s="16">
        <v>100</v>
      </c>
      <c r="U21" s="16" t="s">
        <v>127</v>
      </c>
      <c r="V21" s="16">
        <v>0</v>
      </c>
      <c r="W21" s="16" t="s">
        <v>127</v>
      </c>
      <c r="X21" s="16">
        <v>0</v>
      </c>
      <c r="Y21" s="16" t="s">
        <v>127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14"/>
      <c r="BE21" s="14"/>
    </row>
    <row r="22" spans="1:57" s="1" customFormat="1" x14ac:dyDescent="0.25">
      <c r="A22" s="15"/>
      <c r="B22" s="15" t="s">
        <v>57</v>
      </c>
      <c r="C22" s="36">
        <v>43126</v>
      </c>
      <c r="D22" s="16" t="s">
        <v>436</v>
      </c>
      <c r="E22" s="16"/>
      <c r="F22" s="16"/>
      <c r="G22" s="15" t="s">
        <v>140</v>
      </c>
      <c r="H22" s="15" t="s">
        <v>122</v>
      </c>
      <c r="I22" s="15" t="s">
        <v>372</v>
      </c>
      <c r="J22" s="22">
        <v>15002.224</v>
      </c>
      <c r="K22" s="16" t="s">
        <v>130</v>
      </c>
      <c r="L22" s="16">
        <v>15.6</v>
      </c>
      <c r="M22" s="16" t="s">
        <v>131</v>
      </c>
      <c r="N22" s="16">
        <v>101.34</v>
      </c>
      <c r="O22" s="16" t="s">
        <v>125</v>
      </c>
      <c r="P22" s="16">
        <v>0</v>
      </c>
      <c r="Q22" s="16" t="s">
        <v>126</v>
      </c>
      <c r="R22" s="16">
        <v>100</v>
      </c>
      <c r="S22" s="16" t="s">
        <v>127</v>
      </c>
      <c r="T22" s="16">
        <v>100</v>
      </c>
      <c r="U22" s="16" t="s">
        <v>127</v>
      </c>
      <c r="V22" s="16">
        <v>100</v>
      </c>
      <c r="W22" s="16" t="s">
        <v>127</v>
      </c>
      <c r="X22" s="16">
        <v>0</v>
      </c>
      <c r="Y22" s="16" t="s">
        <v>127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22">
        <v>0</v>
      </c>
      <c r="AZ22" s="22">
        <v>23717.075930495997</v>
      </c>
      <c r="BA22" s="22">
        <v>0</v>
      </c>
      <c r="BB22" s="22">
        <v>0</v>
      </c>
      <c r="BC22" s="22">
        <v>234.03469440000001</v>
      </c>
      <c r="BD22" s="14"/>
      <c r="BE22" s="14"/>
    </row>
    <row r="23" spans="1:57" s="1" customFormat="1" x14ac:dyDescent="0.25">
      <c r="A23" s="15"/>
      <c r="B23" s="15" t="s">
        <v>57</v>
      </c>
      <c r="C23" s="36">
        <v>43126</v>
      </c>
      <c r="D23" s="16" t="s">
        <v>436</v>
      </c>
      <c r="E23" s="16"/>
      <c r="F23" s="16"/>
      <c r="G23" s="15" t="s">
        <v>140</v>
      </c>
      <c r="H23" s="15" t="s">
        <v>122</v>
      </c>
      <c r="I23" s="15" t="s">
        <v>373</v>
      </c>
      <c r="J23" s="22">
        <v>0</v>
      </c>
      <c r="K23" s="16" t="s">
        <v>130</v>
      </c>
      <c r="L23" s="16">
        <v>42.86</v>
      </c>
      <c r="M23" s="16" t="s">
        <v>131</v>
      </c>
      <c r="N23" s="16">
        <v>72.73</v>
      </c>
      <c r="O23" s="16" t="s">
        <v>125</v>
      </c>
      <c r="P23" s="16">
        <v>0</v>
      </c>
      <c r="Q23" s="16" t="s">
        <v>126</v>
      </c>
      <c r="R23" s="16">
        <v>100</v>
      </c>
      <c r="S23" s="16" t="s">
        <v>127</v>
      </c>
      <c r="T23" s="16">
        <v>100</v>
      </c>
      <c r="U23" s="16" t="s">
        <v>127</v>
      </c>
      <c r="V23" s="16">
        <v>0</v>
      </c>
      <c r="W23" s="16" t="s">
        <v>127</v>
      </c>
      <c r="X23" s="16">
        <v>0</v>
      </c>
      <c r="Y23" s="16" t="s">
        <v>127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14"/>
      <c r="BE23" s="14"/>
    </row>
    <row r="24" spans="1:57" s="1" customFormat="1" x14ac:dyDescent="0.25">
      <c r="A24" s="9">
        <f>IF(B24=B23,"",COUNTIF($A$7:A23,"&gt;0")+1)</f>
        <v>6</v>
      </c>
      <c r="B24" s="9" t="s">
        <v>200</v>
      </c>
      <c r="C24" s="37">
        <v>42621</v>
      </c>
      <c r="D24" s="11">
        <v>206910</v>
      </c>
      <c r="E24" s="11" t="s">
        <v>128</v>
      </c>
      <c r="F24" s="11" t="s">
        <v>129</v>
      </c>
      <c r="G24" s="9" t="s">
        <v>238</v>
      </c>
      <c r="H24" s="28" t="s">
        <v>122</v>
      </c>
      <c r="I24" s="28" t="s">
        <v>240</v>
      </c>
      <c r="J24" s="29">
        <v>2371.2449999999999</v>
      </c>
      <c r="K24" s="30" t="s">
        <v>123</v>
      </c>
      <c r="L24" s="31">
        <v>33.695999999999998</v>
      </c>
      <c r="M24" s="30" t="s">
        <v>124</v>
      </c>
      <c r="N24" s="31">
        <v>55.57</v>
      </c>
      <c r="O24" s="30" t="s">
        <v>125</v>
      </c>
      <c r="P24" s="30">
        <v>0</v>
      </c>
      <c r="Q24" s="30" t="s">
        <v>126</v>
      </c>
      <c r="R24" s="31">
        <v>100</v>
      </c>
      <c r="S24" s="30" t="s">
        <v>127</v>
      </c>
      <c r="T24" s="31">
        <v>100</v>
      </c>
      <c r="U24" s="30" t="s">
        <v>127</v>
      </c>
      <c r="V24" s="31">
        <v>0</v>
      </c>
      <c r="W24" s="30" t="s">
        <v>127</v>
      </c>
      <c r="X24" s="31">
        <v>0</v>
      </c>
      <c r="Y24" s="30" t="s">
        <v>127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29">
        <v>4440.1247723663992</v>
      </c>
      <c r="AZ24" s="29">
        <v>0</v>
      </c>
      <c r="BA24" s="29">
        <v>0</v>
      </c>
      <c r="BB24" s="29">
        <v>79.901471519999987</v>
      </c>
      <c r="BC24" s="29">
        <v>0</v>
      </c>
      <c r="BD24" s="8"/>
      <c r="BE24" s="8"/>
    </row>
    <row r="25" spans="1:57" s="1" customFormat="1" x14ac:dyDescent="0.25">
      <c r="A25" s="9" t="str">
        <f>IF(B25=B24,"",COUNTIF($A$7:A24,"&gt;0")+1)</f>
        <v/>
      </c>
      <c r="B25" s="9" t="s">
        <v>200</v>
      </c>
      <c r="C25" s="37">
        <v>42621</v>
      </c>
      <c r="D25" s="11">
        <v>206910</v>
      </c>
      <c r="E25" s="11"/>
      <c r="F25" s="11"/>
      <c r="G25" s="9" t="s">
        <v>238</v>
      </c>
      <c r="H25" s="28" t="s">
        <v>122</v>
      </c>
      <c r="I25" s="28" t="s">
        <v>378</v>
      </c>
      <c r="J25" s="29">
        <v>0.42499999999999999</v>
      </c>
      <c r="K25" s="30" t="s">
        <v>130</v>
      </c>
      <c r="L25" s="31">
        <v>42.86</v>
      </c>
      <c r="M25" s="30" t="s">
        <v>131</v>
      </c>
      <c r="N25" s="31">
        <v>72.8</v>
      </c>
      <c r="O25" s="30" t="s">
        <v>125</v>
      </c>
      <c r="P25" s="30">
        <v>0</v>
      </c>
      <c r="Q25" s="30" t="s">
        <v>126</v>
      </c>
      <c r="R25" s="31">
        <v>100</v>
      </c>
      <c r="S25" s="30" t="s">
        <v>127</v>
      </c>
      <c r="T25" s="31">
        <v>100</v>
      </c>
      <c r="U25" s="30" t="s">
        <v>127</v>
      </c>
      <c r="V25" s="31">
        <v>0</v>
      </c>
      <c r="W25" s="30" t="s">
        <v>127</v>
      </c>
      <c r="X25" s="31">
        <v>0</v>
      </c>
      <c r="Y25" s="30" t="s">
        <v>127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29">
        <v>1.3260883999999999</v>
      </c>
      <c r="AZ25" s="29">
        <v>0</v>
      </c>
      <c r="BA25" s="29">
        <v>0</v>
      </c>
      <c r="BB25" s="29">
        <v>1.8215499999999999E-2</v>
      </c>
      <c r="BC25" s="29">
        <v>0</v>
      </c>
      <c r="BD25" s="8"/>
      <c r="BE25" s="8"/>
    </row>
    <row r="26" spans="1:57" s="1" customFormat="1" ht="30" x14ac:dyDescent="0.25">
      <c r="A26" s="15">
        <f>IF(B26=B25,"",COUNTIF($A$7:A25,"&gt;0")+1)</f>
        <v>7</v>
      </c>
      <c r="B26" s="15" t="s">
        <v>118</v>
      </c>
      <c r="C26" s="36">
        <v>43644</v>
      </c>
      <c r="D26" s="16" t="s">
        <v>58</v>
      </c>
      <c r="E26" s="16" t="s">
        <v>128</v>
      </c>
      <c r="F26" s="16" t="s">
        <v>129</v>
      </c>
      <c r="G26" s="15" t="s">
        <v>147</v>
      </c>
      <c r="H26" s="15" t="s">
        <v>122</v>
      </c>
      <c r="I26" s="15" t="s">
        <v>240</v>
      </c>
      <c r="J26" s="22">
        <v>3662.83</v>
      </c>
      <c r="K26" s="16" t="s">
        <v>123</v>
      </c>
      <c r="L26" s="16">
        <v>33.695999999999998</v>
      </c>
      <c r="M26" s="16" t="s">
        <v>124</v>
      </c>
      <c r="N26" s="16">
        <v>55.57</v>
      </c>
      <c r="O26" s="16" t="s">
        <v>125</v>
      </c>
      <c r="P26" s="16">
        <v>0</v>
      </c>
      <c r="Q26" s="16" t="s">
        <v>126</v>
      </c>
      <c r="R26" s="16">
        <v>100</v>
      </c>
      <c r="S26" s="16" t="s">
        <v>127</v>
      </c>
      <c r="T26" s="16">
        <v>100</v>
      </c>
      <c r="U26" s="16" t="s">
        <v>127</v>
      </c>
      <c r="V26" s="16">
        <v>0</v>
      </c>
      <c r="W26" s="16" t="s">
        <v>127</v>
      </c>
      <c r="X26" s="16">
        <v>0</v>
      </c>
      <c r="Y26" s="16" t="s">
        <v>127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22">
        <v>6858.6005326175991</v>
      </c>
      <c r="AZ26" s="22">
        <v>0</v>
      </c>
      <c r="BA26" s="22">
        <v>0</v>
      </c>
      <c r="BB26" s="22">
        <v>123.42271968</v>
      </c>
      <c r="BC26" s="22">
        <v>0</v>
      </c>
      <c r="BD26" s="14"/>
      <c r="BE26" s="14"/>
    </row>
    <row r="27" spans="1:57" s="1" customFormat="1" ht="30" x14ac:dyDescent="0.25">
      <c r="A27" s="15" t="str">
        <f>IF(B27=B26,"",COUNTIF($A$7:A26,"&gt;0")+1)</f>
        <v/>
      </c>
      <c r="B27" s="15" t="s">
        <v>118</v>
      </c>
      <c r="C27" s="36">
        <v>43644</v>
      </c>
      <c r="D27" s="16" t="s">
        <v>58</v>
      </c>
      <c r="E27" s="16"/>
      <c r="F27" s="16"/>
      <c r="G27" s="15" t="s">
        <v>147</v>
      </c>
      <c r="H27" s="15" t="s">
        <v>122</v>
      </c>
      <c r="I27" s="15" t="s">
        <v>251</v>
      </c>
      <c r="J27" s="22">
        <v>67280.660999999993</v>
      </c>
      <c r="K27" s="16" t="s">
        <v>130</v>
      </c>
      <c r="L27" s="16">
        <v>15.6</v>
      </c>
      <c r="M27" s="16" t="s">
        <v>131</v>
      </c>
      <c r="N27" s="16">
        <v>101.34</v>
      </c>
      <c r="O27" s="16" t="s">
        <v>125</v>
      </c>
      <c r="P27" s="16">
        <v>0</v>
      </c>
      <c r="Q27" s="16" t="s">
        <v>126</v>
      </c>
      <c r="R27" s="16">
        <v>100</v>
      </c>
      <c r="S27" s="16" t="s">
        <v>127</v>
      </c>
      <c r="T27" s="16">
        <v>100</v>
      </c>
      <c r="U27" s="16" t="s">
        <v>127</v>
      </c>
      <c r="V27" s="16">
        <v>100</v>
      </c>
      <c r="W27" s="16" t="s">
        <v>127</v>
      </c>
      <c r="X27" s="16">
        <v>0</v>
      </c>
      <c r="Y27" s="16" t="s">
        <v>127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22">
        <v>0</v>
      </c>
      <c r="AZ27" s="22">
        <v>106364.26609754398</v>
      </c>
      <c r="BA27" s="22">
        <v>0</v>
      </c>
      <c r="BB27" s="22">
        <v>0</v>
      </c>
      <c r="BC27" s="22">
        <v>1049.5783116</v>
      </c>
      <c r="BD27" s="14"/>
      <c r="BE27" s="14"/>
    </row>
    <row r="28" spans="1:57" s="1" customFormat="1" x14ac:dyDescent="0.25">
      <c r="A28" s="9">
        <f>IF(B28=B27,"",COUNTIF($A$7:A27,"&gt;0")+1)</f>
        <v>8</v>
      </c>
      <c r="B28" s="9" t="s">
        <v>286</v>
      </c>
      <c r="C28" s="37">
        <v>43760</v>
      </c>
      <c r="D28" s="11" t="s">
        <v>211</v>
      </c>
      <c r="E28" s="11" t="s">
        <v>135</v>
      </c>
      <c r="F28" s="11" t="s">
        <v>136</v>
      </c>
      <c r="G28" s="9" t="s">
        <v>140</v>
      </c>
      <c r="H28" s="9" t="s">
        <v>122</v>
      </c>
      <c r="I28" s="9" t="s">
        <v>240</v>
      </c>
      <c r="J28" s="23">
        <v>4298.08</v>
      </c>
      <c r="K28" s="11" t="s">
        <v>123</v>
      </c>
      <c r="L28" s="11">
        <v>36.5</v>
      </c>
      <c r="M28" s="11" t="s">
        <v>124</v>
      </c>
      <c r="N28" s="11">
        <v>55.32</v>
      </c>
      <c r="O28" s="11" t="s">
        <v>125</v>
      </c>
      <c r="P28" s="11">
        <v>0</v>
      </c>
      <c r="Q28" s="11" t="s">
        <v>126</v>
      </c>
      <c r="R28" s="11">
        <v>100</v>
      </c>
      <c r="S28" s="11" t="s">
        <v>127</v>
      </c>
      <c r="T28" s="11">
        <v>100</v>
      </c>
      <c r="U28" s="11" t="s">
        <v>127</v>
      </c>
      <c r="V28" s="11">
        <v>0</v>
      </c>
      <c r="W28" s="11" t="s">
        <v>127</v>
      </c>
      <c r="X28" s="11">
        <v>0</v>
      </c>
      <c r="Y28" s="11" t="s">
        <v>127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23">
        <v>8678.5971743999999</v>
      </c>
      <c r="AZ28" s="23">
        <v>0</v>
      </c>
      <c r="BA28" s="23">
        <v>0</v>
      </c>
      <c r="BB28" s="23">
        <v>156.87991999999997</v>
      </c>
      <c r="BC28" s="23">
        <v>0</v>
      </c>
      <c r="BD28" s="8"/>
      <c r="BE28" s="8"/>
    </row>
    <row r="29" spans="1:57" s="1" customFormat="1" x14ac:dyDescent="0.25">
      <c r="A29" s="9"/>
      <c r="B29" s="9" t="s">
        <v>286</v>
      </c>
      <c r="C29" s="37">
        <v>43760</v>
      </c>
      <c r="D29" s="11" t="s">
        <v>211</v>
      </c>
      <c r="E29" s="11"/>
      <c r="F29" s="11"/>
      <c r="G29" s="9" t="s">
        <v>140</v>
      </c>
      <c r="H29" s="9" t="s">
        <v>122</v>
      </c>
      <c r="I29" s="9" t="s">
        <v>287</v>
      </c>
      <c r="J29" s="23">
        <v>0</v>
      </c>
      <c r="K29" s="11" t="s">
        <v>130</v>
      </c>
      <c r="L29" s="11">
        <v>39.35</v>
      </c>
      <c r="M29" s="11" t="s">
        <v>131</v>
      </c>
      <c r="N29" s="11">
        <v>78.400000000000006</v>
      </c>
      <c r="O29" s="11" t="s">
        <v>125</v>
      </c>
      <c r="P29" s="11">
        <v>0</v>
      </c>
      <c r="Q29" s="11" t="s">
        <v>126</v>
      </c>
      <c r="R29" s="11">
        <v>100</v>
      </c>
      <c r="S29" s="11" t="s">
        <v>127</v>
      </c>
      <c r="T29" s="11">
        <v>100</v>
      </c>
      <c r="U29" s="11" t="s">
        <v>127</v>
      </c>
      <c r="V29" s="11">
        <v>0</v>
      </c>
      <c r="W29" s="11" t="s">
        <v>127</v>
      </c>
      <c r="X29" s="11">
        <v>0</v>
      </c>
      <c r="Y29" s="11" t="s">
        <v>127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8"/>
      <c r="BE29" s="8"/>
    </row>
    <row r="30" spans="1:57" s="1" customFormat="1" x14ac:dyDescent="0.25">
      <c r="A30" s="9"/>
      <c r="B30" s="9" t="s">
        <v>286</v>
      </c>
      <c r="C30" s="37">
        <v>43760</v>
      </c>
      <c r="D30" s="11" t="s">
        <v>211</v>
      </c>
      <c r="E30" s="11"/>
      <c r="F30" s="11"/>
      <c r="G30" s="9" t="s">
        <v>140</v>
      </c>
      <c r="H30" s="9" t="s">
        <v>122</v>
      </c>
      <c r="I30" s="9" t="s">
        <v>249</v>
      </c>
      <c r="J30" s="23">
        <v>0.34799999999999998</v>
      </c>
      <c r="K30" s="11" t="s">
        <v>130</v>
      </c>
      <c r="L30" s="11">
        <v>42.86</v>
      </c>
      <c r="M30" s="11" t="s">
        <v>131</v>
      </c>
      <c r="N30" s="11">
        <v>72.8</v>
      </c>
      <c r="O30" s="11" t="s">
        <v>125</v>
      </c>
      <c r="P30" s="11">
        <v>0</v>
      </c>
      <c r="Q30" s="11" t="s">
        <v>126</v>
      </c>
      <c r="R30" s="11">
        <v>100</v>
      </c>
      <c r="S30" s="11" t="s">
        <v>127</v>
      </c>
      <c r="T30" s="11">
        <v>100</v>
      </c>
      <c r="U30" s="11" t="s">
        <v>127</v>
      </c>
      <c r="V30" s="11">
        <v>0</v>
      </c>
      <c r="W30" s="11" t="s">
        <v>127</v>
      </c>
      <c r="X30" s="11">
        <v>0</v>
      </c>
      <c r="Y30" s="11" t="s">
        <v>127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23">
        <v>1.0858323839999999</v>
      </c>
      <c r="AZ30" s="23">
        <v>0</v>
      </c>
      <c r="BA30" s="23">
        <v>0</v>
      </c>
      <c r="BB30" s="23">
        <v>1.491528E-2</v>
      </c>
      <c r="BC30" s="23">
        <v>0</v>
      </c>
      <c r="BD30" s="8"/>
      <c r="BE30" s="8"/>
    </row>
    <row r="31" spans="1:57" s="1" customFormat="1" x14ac:dyDescent="0.25">
      <c r="A31" s="9"/>
      <c r="B31" s="9" t="s">
        <v>286</v>
      </c>
      <c r="C31" s="37">
        <v>43760</v>
      </c>
      <c r="D31" s="11" t="s">
        <v>211</v>
      </c>
      <c r="E31" s="11"/>
      <c r="F31" s="11"/>
      <c r="G31" s="9" t="s">
        <v>140</v>
      </c>
      <c r="H31" s="9" t="s">
        <v>122</v>
      </c>
      <c r="I31" s="9" t="s">
        <v>288</v>
      </c>
      <c r="J31" s="23">
        <v>37494.10962670236</v>
      </c>
      <c r="K31" s="11" t="s">
        <v>130</v>
      </c>
      <c r="L31" s="11">
        <v>15.6</v>
      </c>
      <c r="M31" s="11" t="s">
        <v>131</v>
      </c>
      <c r="N31" s="11">
        <v>101.34</v>
      </c>
      <c r="O31" s="11" t="s">
        <v>125</v>
      </c>
      <c r="P31" s="11">
        <v>0</v>
      </c>
      <c r="Q31" s="11" t="s">
        <v>126</v>
      </c>
      <c r="R31" s="11">
        <v>100</v>
      </c>
      <c r="S31" s="11" t="s">
        <v>127</v>
      </c>
      <c r="T31" s="11">
        <v>100</v>
      </c>
      <c r="U31" s="11" t="s">
        <v>127</v>
      </c>
      <c r="V31" s="11">
        <v>100</v>
      </c>
      <c r="W31" s="11" t="s">
        <v>127</v>
      </c>
      <c r="X31" s="11">
        <v>0</v>
      </c>
      <c r="Y31" s="11" t="s">
        <v>127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3">
        <v>0</v>
      </c>
      <c r="AZ31" s="23">
        <v>59274.587885292261</v>
      </c>
      <c r="BA31" s="23">
        <v>0</v>
      </c>
      <c r="BB31" s="23">
        <v>0</v>
      </c>
      <c r="BC31" s="23">
        <v>584.90811017655687</v>
      </c>
      <c r="BD31" s="8"/>
      <c r="BE31" s="8"/>
    </row>
    <row r="32" spans="1:57" s="1" customFormat="1" x14ac:dyDescent="0.25">
      <c r="A32" s="9" t="str">
        <f>IF(B32=B31,"",COUNTIF($A$7:A31,"&gt;0")+1)</f>
        <v/>
      </c>
      <c r="B32" s="9" t="s">
        <v>286</v>
      </c>
      <c r="C32" s="37">
        <v>43760</v>
      </c>
      <c r="D32" s="11" t="s">
        <v>211</v>
      </c>
      <c r="E32" s="11"/>
      <c r="F32" s="11"/>
      <c r="G32" s="9" t="s">
        <v>140</v>
      </c>
      <c r="H32" s="9" t="s">
        <v>122</v>
      </c>
      <c r="I32" s="9" t="s">
        <v>289</v>
      </c>
      <c r="J32" s="23">
        <v>5138.982</v>
      </c>
      <c r="K32" s="11" t="s">
        <v>123</v>
      </c>
      <c r="L32" s="11">
        <v>36.18</v>
      </c>
      <c r="M32" s="11" t="s">
        <v>124</v>
      </c>
      <c r="N32" s="11">
        <v>55.57</v>
      </c>
      <c r="O32" s="11" t="s">
        <v>125</v>
      </c>
      <c r="P32" s="11">
        <v>0</v>
      </c>
      <c r="Q32" s="11" t="s">
        <v>126</v>
      </c>
      <c r="R32" s="11">
        <v>100</v>
      </c>
      <c r="S32" s="11" t="s">
        <v>127</v>
      </c>
      <c r="T32" s="11">
        <v>100</v>
      </c>
      <c r="U32" s="11" t="s">
        <v>127</v>
      </c>
      <c r="V32" s="11">
        <v>0</v>
      </c>
      <c r="W32" s="11" t="s">
        <v>127</v>
      </c>
      <c r="X32" s="11">
        <v>0</v>
      </c>
      <c r="Y32" s="11" t="s">
        <v>127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23">
        <v>10332.0394519932</v>
      </c>
      <c r="AZ32" s="23">
        <v>0</v>
      </c>
      <c r="BA32" s="23">
        <v>0</v>
      </c>
      <c r="BB32" s="23">
        <v>185.92836875999998</v>
      </c>
      <c r="BC32" s="23">
        <v>0</v>
      </c>
      <c r="BD32" s="8"/>
      <c r="BE32" s="8"/>
    </row>
    <row r="33" spans="1:57" s="1" customFormat="1" x14ac:dyDescent="0.25">
      <c r="A33" s="15">
        <f>IF(B33=B32,"",COUNTIF($A$7:A32,"&gt;0")+1)</f>
        <v>9</v>
      </c>
      <c r="B33" s="15" t="s">
        <v>59</v>
      </c>
      <c r="C33" s="36">
        <v>42296</v>
      </c>
      <c r="D33" s="16" t="s">
        <v>203</v>
      </c>
      <c r="E33" s="16" t="s">
        <v>128</v>
      </c>
      <c r="F33" s="16" t="s">
        <v>129</v>
      </c>
      <c r="G33" s="15" t="s">
        <v>140</v>
      </c>
      <c r="H33" s="15" t="s">
        <v>122</v>
      </c>
      <c r="I33" s="15" t="s">
        <v>342</v>
      </c>
      <c r="J33" s="22">
        <v>14.769</v>
      </c>
      <c r="K33" s="16" t="s">
        <v>123</v>
      </c>
      <c r="L33" s="16">
        <v>33.695999999999998</v>
      </c>
      <c r="M33" s="16" t="s">
        <v>124</v>
      </c>
      <c r="N33" s="16">
        <v>55.57</v>
      </c>
      <c r="O33" s="16" t="s">
        <v>125</v>
      </c>
      <c r="P33" s="16">
        <v>0</v>
      </c>
      <c r="Q33" s="16" t="s">
        <v>126</v>
      </c>
      <c r="R33" s="16">
        <v>100</v>
      </c>
      <c r="S33" s="16" t="s">
        <v>127</v>
      </c>
      <c r="T33" s="16">
        <v>100</v>
      </c>
      <c r="U33" s="16" t="s">
        <v>127</v>
      </c>
      <c r="V33" s="16">
        <v>0</v>
      </c>
      <c r="W33" s="16" t="s">
        <v>127</v>
      </c>
      <c r="X33" s="16">
        <v>0</v>
      </c>
      <c r="Y33" s="16" t="s">
        <v>127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22">
        <v>27.654756367679997</v>
      </c>
      <c r="AZ33" s="22">
        <v>0</v>
      </c>
      <c r="BA33" s="22">
        <v>0</v>
      </c>
      <c r="BB33" s="22">
        <v>0.49765622399999992</v>
      </c>
      <c r="BC33" s="22">
        <v>0</v>
      </c>
      <c r="BD33" s="14"/>
      <c r="BE33" s="14"/>
    </row>
    <row r="34" spans="1:57" s="1" customFormat="1" x14ac:dyDescent="0.25">
      <c r="A34" s="15"/>
      <c r="B34" s="15" t="s">
        <v>59</v>
      </c>
      <c r="C34" s="36">
        <v>42296</v>
      </c>
      <c r="D34" s="16" t="s">
        <v>203</v>
      </c>
      <c r="E34" s="16"/>
      <c r="F34" s="16"/>
      <c r="G34" s="15" t="s">
        <v>140</v>
      </c>
      <c r="H34" s="15" t="s">
        <v>122</v>
      </c>
      <c r="I34" s="15" t="s">
        <v>368</v>
      </c>
      <c r="J34" s="22">
        <v>1863.617</v>
      </c>
      <c r="K34" s="16" t="s">
        <v>130</v>
      </c>
      <c r="L34" s="16">
        <v>15.6</v>
      </c>
      <c r="M34" s="16" t="s">
        <v>131</v>
      </c>
      <c r="N34" s="16">
        <v>101.34</v>
      </c>
      <c r="O34" s="16" t="s">
        <v>125</v>
      </c>
      <c r="P34" s="16">
        <v>0</v>
      </c>
      <c r="Q34" s="16" t="s">
        <v>126</v>
      </c>
      <c r="R34" s="16">
        <v>100</v>
      </c>
      <c r="S34" s="16" t="s">
        <v>127</v>
      </c>
      <c r="T34" s="16">
        <v>100</v>
      </c>
      <c r="U34" s="16" t="s">
        <v>127</v>
      </c>
      <c r="V34" s="16">
        <v>100</v>
      </c>
      <c r="W34" s="16" t="s">
        <v>127</v>
      </c>
      <c r="X34" s="16">
        <v>0</v>
      </c>
      <c r="Y34" s="16" t="s">
        <v>127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22">
        <v>0</v>
      </c>
      <c r="AZ34" s="22">
        <v>2946.1995697679999</v>
      </c>
      <c r="BA34" s="22">
        <v>0</v>
      </c>
      <c r="BB34" s="22">
        <v>0</v>
      </c>
      <c r="BC34" s="22">
        <v>29.072425199999998</v>
      </c>
      <c r="BD34" s="14"/>
      <c r="BE34" s="14"/>
    </row>
    <row r="35" spans="1:57" s="1" customFormat="1" x14ac:dyDescent="0.25">
      <c r="A35" s="15"/>
      <c r="B35" s="15" t="s">
        <v>59</v>
      </c>
      <c r="C35" s="36">
        <v>42296</v>
      </c>
      <c r="D35" s="16" t="s">
        <v>203</v>
      </c>
      <c r="E35" s="16"/>
      <c r="F35" s="16"/>
      <c r="G35" s="15" t="s">
        <v>140</v>
      </c>
      <c r="H35" s="15" t="s">
        <v>122</v>
      </c>
      <c r="I35" s="15" t="s">
        <v>315</v>
      </c>
      <c r="J35" s="22">
        <v>0</v>
      </c>
      <c r="K35" s="16" t="s">
        <v>130</v>
      </c>
      <c r="L35" s="16">
        <v>11.72</v>
      </c>
      <c r="M35" s="16" t="s">
        <v>131</v>
      </c>
      <c r="N35" s="16">
        <v>104.34</v>
      </c>
      <c r="O35" s="16" t="s">
        <v>125</v>
      </c>
      <c r="P35" s="16">
        <v>0</v>
      </c>
      <c r="Q35" s="16" t="s">
        <v>126</v>
      </c>
      <c r="R35" s="16">
        <v>100</v>
      </c>
      <c r="S35" s="16" t="s">
        <v>127</v>
      </c>
      <c r="T35" s="16">
        <v>100</v>
      </c>
      <c r="U35" s="16" t="s">
        <v>127</v>
      </c>
      <c r="V35" s="16">
        <v>0</v>
      </c>
      <c r="W35" s="16" t="s">
        <v>127</v>
      </c>
      <c r="X35" s="16">
        <v>0</v>
      </c>
      <c r="Y35" s="16" t="s">
        <v>127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14"/>
      <c r="BE35" s="14"/>
    </row>
    <row r="36" spans="1:57" s="1" customFormat="1" x14ac:dyDescent="0.25">
      <c r="A36" s="15" t="str">
        <f>IF(B36=B33,"",COUNTIF($A$7:A33,"&gt;0")+1)</f>
        <v/>
      </c>
      <c r="B36" s="15" t="s">
        <v>59</v>
      </c>
      <c r="C36" s="36">
        <v>42296</v>
      </c>
      <c r="D36" s="16" t="s">
        <v>203</v>
      </c>
      <c r="E36" s="16"/>
      <c r="F36" s="16"/>
      <c r="G36" s="15" t="s">
        <v>140</v>
      </c>
      <c r="H36" s="15" t="s">
        <v>122</v>
      </c>
      <c r="I36" s="15" t="s">
        <v>369</v>
      </c>
      <c r="J36" s="22">
        <v>0</v>
      </c>
      <c r="K36" s="16" t="s">
        <v>130</v>
      </c>
      <c r="L36" s="16">
        <v>38.1</v>
      </c>
      <c r="M36" s="16" t="s">
        <v>131</v>
      </c>
      <c r="N36" s="16">
        <v>76.599999999999994</v>
      </c>
      <c r="O36" s="16" t="s">
        <v>125</v>
      </c>
      <c r="P36" s="16">
        <v>0</v>
      </c>
      <c r="Q36" s="16" t="s">
        <v>126</v>
      </c>
      <c r="R36" s="16">
        <v>100</v>
      </c>
      <c r="S36" s="16" t="s">
        <v>127</v>
      </c>
      <c r="T36" s="16">
        <v>100</v>
      </c>
      <c r="U36" s="16" t="s">
        <v>127</v>
      </c>
      <c r="V36" s="16">
        <v>0</v>
      </c>
      <c r="W36" s="16" t="s">
        <v>127</v>
      </c>
      <c r="X36" s="16">
        <v>0</v>
      </c>
      <c r="Y36" s="16" t="s">
        <v>127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14"/>
      <c r="BE36" s="14"/>
    </row>
    <row r="37" spans="1:57" s="1" customFormat="1" x14ac:dyDescent="0.25">
      <c r="A37" s="9">
        <f>IF(B37=B36,"",COUNTIF($A$7:A36,"&gt;0")+1)</f>
        <v>10</v>
      </c>
      <c r="B37" s="9" t="s">
        <v>60</v>
      </c>
      <c r="C37" s="37">
        <v>41644</v>
      </c>
      <c r="D37" s="11" t="s">
        <v>213</v>
      </c>
      <c r="E37" s="11" t="s">
        <v>128</v>
      </c>
      <c r="F37" s="11" t="s">
        <v>129</v>
      </c>
      <c r="G37" s="9" t="s">
        <v>140</v>
      </c>
      <c r="H37" s="9" t="s">
        <v>122</v>
      </c>
      <c r="I37" s="9" t="s">
        <v>240</v>
      </c>
      <c r="J37" s="23">
        <v>8.7999999999999995E-2</v>
      </c>
      <c r="K37" s="11" t="s">
        <v>123</v>
      </c>
      <c r="L37" s="11">
        <v>33.695999999999998</v>
      </c>
      <c r="M37" s="11" t="s">
        <v>124</v>
      </c>
      <c r="N37" s="11">
        <v>55.57</v>
      </c>
      <c r="O37" s="11" t="s">
        <v>125</v>
      </c>
      <c r="P37" s="11">
        <v>0</v>
      </c>
      <c r="Q37" s="11" t="s">
        <v>126</v>
      </c>
      <c r="R37" s="11">
        <v>100</v>
      </c>
      <c r="S37" s="11" t="s">
        <v>127</v>
      </c>
      <c r="T37" s="11">
        <v>100</v>
      </c>
      <c r="U37" s="11" t="s">
        <v>127</v>
      </c>
      <c r="V37" s="11">
        <v>0</v>
      </c>
      <c r="W37" s="11" t="s">
        <v>127</v>
      </c>
      <c r="X37" s="11">
        <v>0</v>
      </c>
      <c r="Y37" s="11" t="s">
        <v>127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23">
        <v>0.16477883135999999</v>
      </c>
      <c r="AZ37" s="23">
        <v>0</v>
      </c>
      <c r="BA37" s="23">
        <v>0</v>
      </c>
      <c r="BB37" s="23">
        <v>2.9652479999999993E-3</v>
      </c>
      <c r="BC37" s="23">
        <v>0</v>
      </c>
      <c r="BD37" s="8"/>
      <c r="BE37" s="8"/>
    </row>
    <row r="38" spans="1:57" s="1" customFormat="1" x14ac:dyDescent="0.25">
      <c r="A38" s="9" t="str">
        <f>IF(B38=B37,"",COUNTIF($A$7:A37,"&gt;0")+1)</f>
        <v/>
      </c>
      <c r="B38" s="9" t="s">
        <v>60</v>
      </c>
      <c r="C38" s="37">
        <v>41644</v>
      </c>
      <c r="D38" s="11" t="s">
        <v>213</v>
      </c>
      <c r="E38" s="11"/>
      <c r="F38" s="11"/>
      <c r="G38" s="9" t="s">
        <v>140</v>
      </c>
      <c r="H38" s="9" t="s">
        <v>122</v>
      </c>
      <c r="I38" s="9" t="s">
        <v>251</v>
      </c>
      <c r="J38" s="23">
        <v>12803</v>
      </c>
      <c r="K38" s="11" t="s">
        <v>130</v>
      </c>
      <c r="L38" s="11">
        <v>15.6</v>
      </c>
      <c r="M38" s="11" t="s">
        <v>131</v>
      </c>
      <c r="N38" s="11">
        <v>101.34</v>
      </c>
      <c r="O38" s="11" t="s">
        <v>125</v>
      </c>
      <c r="P38" s="11">
        <v>0</v>
      </c>
      <c r="Q38" s="11" t="s">
        <v>126</v>
      </c>
      <c r="R38" s="11">
        <v>100</v>
      </c>
      <c r="S38" s="11" t="s">
        <v>127</v>
      </c>
      <c r="T38" s="11">
        <v>100</v>
      </c>
      <c r="U38" s="11" t="s">
        <v>127</v>
      </c>
      <c r="V38" s="11">
        <v>100</v>
      </c>
      <c r="W38" s="11" t="s">
        <v>127</v>
      </c>
      <c r="X38" s="11">
        <v>0</v>
      </c>
      <c r="Y38" s="11" t="s">
        <v>127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23">
        <v>0</v>
      </c>
      <c r="AZ38" s="23">
        <v>20240.313912000001</v>
      </c>
      <c r="BA38" s="23">
        <v>0</v>
      </c>
      <c r="BB38" s="23">
        <v>0</v>
      </c>
      <c r="BC38" s="23">
        <v>199.7268</v>
      </c>
      <c r="BD38" s="8"/>
      <c r="BE38" s="8"/>
    </row>
    <row r="39" spans="1:57" s="1" customFormat="1" ht="30" x14ac:dyDescent="0.25">
      <c r="A39" s="15">
        <f>IF(B39=B38,"",COUNTIF($A$7:A38,"&gt;0")+1)</f>
        <v>11</v>
      </c>
      <c r="B39" s="15" t="s">
        <v>401</v>
      </c>
      <c r="C39" s="16"/>
      <c r="D39" s="16" t="s">
        <v>239</v>
      </c>
      <c r="E39" s="16" t="s">
        <v>128</v>
      </c>
      <c r="F39" s="16" t="s">
        <v>129</v>
      </c>
      <c r="G39" s="15" t="s">
        <v>149</v>
      </c>
      <c r="H39" s="15" t="s">
        <v>402</v>
      </c>
      <c r="I39" s="15" t="s">
        <v>402</v>
      </c>
      <c r="J39" s="15" t="s">
        <v>402</v>
      </c>
      <c r="K39" s="15" t="s">
        <v>402</v>
      </c>
      <c r="L39" s="15" t="s">
        <v>402</v>
      </c>
      <c r="M39" s="15" t="s">
        <v>402</v>
      </c>
      <c r="N39" s="15" t="s">
        <v>402</v>
      </c>
      <c r="O39" s="15" t="s">
        <v>402</v>
      </c>
      <c r="P39" s="15" t="s">
        <v>402</v>
      </c>
      <c r="Q39" s="15" t="s">
        <v>402</v>
      </c>
      <c r="R39" s="15" t="s">
        <v>402</v>
      </c>
      <c r="S39" s="15" t="s">
        <v>402</v>
      </c>
      <c r="T39" s="15" t="s">
        <v>402</v>
      </c>
      <c r="U39" s="15" t="s">
        <v>402</v>
      </c>
      <c r="V39" s="15" t="s">
        <v>402</v>
      </c>
      <c r="W39" s="15" t="s">
        <v>402</v>
      </c>
      <c r="X39" s="15" t="s">
        <v>402</v>
      </c>
      <c r="Y39" s="15" t="s">
        <v>402</v>
      </c>
      <c r="Z39" s="15" t="s">
        <v>402</v>
      </c>
      <c r="AA39" s="15" t="s">
        <v>402</v>
      </c>
      <c r="AB39" s="15" t="s">
        <v>402</v>
      </c>
      <c r="AC39" s="15" t="s">
        <v>402</v>
      </c>
      <c r="AD39" s="15" t="s">
        <v>402</v>
      </c>
      <c r="AE39" s="15" t="s">
        <v>402</v>
      </c>
      <c r="AF39" s="15" t="s">
        <v>402</v>
      </c>
      <c r="AG39" s="15" t="s">
        <v>402</v>
      </c>
      <c r="AH39" s="15" t="s">
        <v>402</v>
      </c>
      <c r="AI39" s="15" t="s">
        <v>402</v>
      </c>
      <c r="AJ39" s="15" t="s">
        <v>402</v>
      </c>
      <c r="AK39" s="15" t="s">
        <v>402</v>
      </c>
      <c r="AL39" s="15" t="s">
        <v>402</v>
      </c>
      <c r="AM39" s="15" t="s">
        <v>402</v>
      </c>
      <c r="AN39" s="15" t="s">
        <v>402</v>
      </c>
      <c r="AO39" s="15" t="s">
        <v>402</v>
      </c>
      <c r="AP39" s="15" t="s">
        <v>402</v>
      </c>
      <c r="AQ39" s="15" t="s">
        <v>402</v>
      </c>
      <c r="AR39" s="15" t="s">
        <v>402</v>
      </c>
      <c r="AS39" s="15" t="s">
        <v>402</v>
      </c>
      <c r="AT39" s="15" t="s">
        <v>402</v>
      </c>
      <c r="AU39" s="15" t="s">
        <v>402</v>
      </c>
      <c r="AV39" s="15" t="s">
        <v>402</v>
      </c>
      <c r="AW39" s="15" t="s">
        <v>402</v>
      </c>
      <c r="AX39" s="15" t="s">
        <v>402</v>
      </c>
      <c r="AY39" s="15" t="s">
        <v>402</v>
      </c>
      <c r="AZ39" s="15" t="s">
        <v>402</v>
      </c>
      <c r="BA39" s="15" t="s">
        <v>402</v>
      </c>
      <c r="BB39" s="15" t="s">
        <v>402</v>
      </c>
      <c r="BC39" s="15" t="s">
        <v>402</v>
      </c>
      <c r="BD39" s="15" t="s">
        <v>402</v>
      </c>
      <c r="BE39" s="15" t="s">
        <v>402</v>
      </c>
    </row>
    <row r="40" spans="1:57" s="1" customFormat="1" x14ac:dyDescent="0.25">
      <c r="A40" s="9">
        <f>IF(B40=B39,"",COUNTIF($A$7:A39,"&gt;0")+1)</f>
        <v>12</v>
      </c>
      <c r="B40" s="9" t="s">
        <v>204</v>
      </c>
      <c r="C40" s="37">
        <v>43481</v>
      </c>
      <c r="D40" s="11" t="s">
        <v>205</v>
      </c>
      <c r="E40" s="11" t="s">
        <v>135</v>
      </c>
      <c r="F40" s="11" t="s">
        <v>136</v>
      </c>
      <c r="G40" s="9" t="s">
        <v>140</v>
      </c>
      <c r="H40" s="9" t="s">
        <v>122</v>
      </c>
      <c r="I40" s="9" t="s">
        <v>321</v>
      </c>
      <c r="J40" s="23">
        <v>140101.1</v>
      </c>
      <c r="K40" s="11" t="s">
        <v>123</v>
      </c>
      <c r="L40" s="11">
        <v>33.695999999999998</v>
      </c>
      <c r="M40" s="11" t="s">
        <v>124</v>
      </c>
      <c r="N40" s="11">
        <v>55.57</v>
      </c>
      <c r="O40" s="11" t="s">
        <v>125</v>
      </c>
      <c r="P40" s="11">
        <v>0</v>
      </c>
      <c r="Q40" s="11" t="s">
        <v>126</v>
      </c>
      <c r="R40" s="11">
        <v>100</v>
      </c>
      <c r="S40" s="11" t="s">
        <v>127</v>
      </c>
      <c r="T40" s="11">
        <v>100</v>
      </c>
      <c r="U40" s="11" t="s">
        <v>127</v>
      </c>
      <c r="V40" s="11">
        <v>0</v>
      </c>
      <c r="W40" s="11" t="s">
        <v>127</v>
      </c>
      <c r="X40" s="11">
        <v>0</v>
      </c>
      <c r="Y40" s="11" t="s">
        <v>127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23">
        <v>262337.449207392</v>
      </c>
      <c r="AZ40" s="23">
        <v>0</v>
      </c>
      <c r="BA40" s="23">
        <v>0</v>
      </c>
      <c r="BB40" s="23">
        <v>4720.8466656000001</v>
      </c>
      <c r="BC40" s="23">
        <v>0</v>
      </c>
      <c r="BD40" s="8"/>
      <c r="BE40" s="8"/>
    </row>
    <row r="41" spans="1:57" s="1" customFormat="1" x14ac:dyDescent="0.25">
      <c r="A41" s="9"/>
      <c r="B41" s="9" t="s">
        <v>204</v>
      </c>
      <c r="C41" s="37">
        <v>43481</v>
      </c>
      <c r="D41" s="11" t="s">
        <v>205</v>
      </c>
      <c r="E41" s="11"/>
      <c r="F41" s="11"/>
      <c r="G41" s="9" t="s">
        <v>140</v>
      </c>
      <c r="H41" s="9" t="s">
        <v>122</v>
      </c>
      <c r="I41" s="9" t="s">
        <v>244</v>
      </c>
      <c r="J41" s="23">
        <v>901.7519999999995</v>
      </c>
      <c r="K41" s="11" t="s">
        <v>130</v>
      </c>
      <c r="L41" s="11">
        <v>39.770000000000003</v>
      </c>
      <c r="M41" s="11" t="s">
        <v>131</v>
      </c>
      <c r="N41" s="11">
        <v>78.400000000000006</v>
      </c>
      <c r="O41" s="11" t="s">
        <v>125</v>
      </c>
      <c r="P41" s="11">
        <v>0</v>
      </c>
      <c r="Q41" s="11" t="s">
        <v>126</v>
      </c>
      <c r="R41" s="11">
        <v>100</v>
      </c>
      <c r="S41" s="11" t="s">
        <v>127</v>
      </c>
      <c r="T41" s="11">
        <v>100</v>
      </c>
      <c r="U41" s="11" t="s">
        <v>127</v>
      </c>
      <c r="V41" s="11">
        <v>0</v>
      </c>
      <c r="W41" s="11" t="s">
        <v>127</v>
      </c>
      <c r="X41" s="11">
        <v>0</v>
      </c>
      <c r="Y41" s="11" t="s">
        <v>127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23">
        <v>2811.6338799359987</v>
      </c>
      <c r="AZ41" s="23">
        <v>0</v>
      </c>
      <c r="BA41" s="23">
        <v>0</v>
      </c>
      <c r="BB41" s="23">
        <v>35.86267703999998</v>
      </c>
      <c r="BC41" s="23">
        <v>0</v>
      </c>
      <c r="BD41" s="8"/>
      <c r="BE41" s="8"/>
    </row>
    <row r="42" spans="1:57" s="1" customFormat="1" x14ac:dyDescent="0.25">
      <c r="A42" s="9"/>
      <c r="B42" s="9" t="s">
        <v>204</v>
      </c>
      <c r="C42" s="37">
        <v>43481</v>
      </c>
      <c r="D42" s="11" t="s">
        <v>205</v>
      </c>
      <c r="E42" s="11"/>
      <c r="F42" s="11"/>
      <c r="G42" s="9" t="s">
        <v>140</v>
      </c>
      <c r="H42" s="9" t="s">
        <v>122</v>
      </c>
      <c r="I42" s="9" t="s">
        <v>315</v>
      </c>
      <c r="J42" s="23">
        <v>0</v>
      </c>
      <c r="K42" s="11" t="s">
        <v>130</v>
      </c>
      <c r="L42" s="11">
        <v>11.72</v>
      </c>
      <c r="M42" s="11" t="s">
        <v>131</v>
      </c>
      <c r="N42" s="11">
        <v>104.34</v>
      </c>
      <c r="O42" s="11" t="s">
        <v>125</v>
      </c>
      <c r="P42" s="11">
        <v>0</v>
      </c>
      <c r="Q42" s="11" t="s">
        <v>126</v>
      </c>
      <c r="R42" s="11">
        <v>100</v>
      </c>
      <c r="S42" s="11" t="s">
        <v>127</v>
      </c>
      <c r="T42" s="11">
        <v>100</v>
      </c>
      <c r="U42" s="11" t="s">
        <v>127</v>
      </c>
      <c r="V42" s="11">
        <v>0</v>
      </c>
      <c r="W42" s="11" t="s">
        <v>127</v>
      </c>
      <c r="X42" s="11">
        <v>0</v>
      </c>
      <c r="Y42" s="11" t="s">
        <v>127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8"/>
      <c r="BE42" s="8"/>
    </row>
    <row r="43" spans="1:57" s="1" customFormat="1" x14ac:dyDescent="0.25">
      <c r="A43" s="9"/>
      <c r="B43" s="9" t="s">
        <v>204</v>
      </c>
      <c r="C43" s="37">
        <v>43481</v>
      </c>
      <c r="D43" s="11" t="s">
        <v>205</v>
      </c>
      <c r="E43" s="11"/>
      <c r="F43" s="11"/>
      <c r="G43" s="9" t="s">
        <v>140</v>
      </c>
      <c r="H43" s="9" t="s">
        <v>122</v>
      </c>
      <c r="I43" s="9" t="s">
        <v>288</v>
      </c>
      <c r="J43" s="23">
        <v>203728.405</v>
      </c>
      <c r="K43" s="11" t="s">
        <v>130</v>
      </c>
      <c r="L43" s="11">
        <v>15.6</v>
      </c>
      <c r="M43" s="11" t="s">
        <v>131</v>
      </c>
      <c r="N43" s="11">
        <v>101.34</v>
      </c>
      <c r="O43" s="11" t="s">
        <v>125</v>
      </c>
      <c r="P43" s="11">
        <v>0</v>
      </c>
      <c r="Q43" s="11" t="s">
        <v>126</v>
      </c>
      <c r="R43" s="11">
        <v>100</v>
      </c>
      <c r="S43" s="11" t="s">
        <v>127</v>
      </c>
      <c r="T43" s="11">
        <v>100</v>
      </c>
      <c r="U43" s="11" t="s">
        <v>127</v>
      </c>
      <c r="V43" s="11">
        <v>100</v>
      </c>
      <c r="W43" s="11" t="s">
        <v>127</v>
      </c>
      <c r="X43" s="11">
        <v>0</v>
      </c>
      <c r="Y43" s="11" t="s">
        <v>127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23">
        <v>0</v>
      </c>
      <c r="AZ43" s="23">
        <v>322075.05037811998</v>
      </c>
      <c r="BA43" s="23">
        <v>0</v>
      </c>
      <c r="BB43" s="23">
        <v>0</v>
      </c>
      <c r="BC43" s="23">
        <v>3178.1631179999999</v>
      </c>
      <c r="BD43" s="8"/>
      <c r="BE43" s="8"/>
    </row>
    <row r="44" spans="1:57" s="1" customFormat="1" ht="30" x14ac:dyDescent="0.25">
      <c r="A44" s="9"/>
      <c r="B44" s="9" t="s">
        <v>204</v>
      </c>
      <c r="C44" s="37">
        <v>43481</v>
      </c>
      <c r="D44" s="11" t="s">
        <v>205</v>
      </c>
      <c r="E44" s="11"/>
      <c r="F44" s="11"/>
      <c r="G44" s="9" t="s">
        <v>140</v>
      </c>
      <c r="H44" s="9" t="s">
        <v>122</v>
      </c>
      <c r="I44" s="9" t="s">
        <v>322</v>
      </c>
      <c r="J44" s="23">
        <v>0</v>
      </c>
      <c r="K44" s="11" t="s">
        <v>130</v>
      </c>
      <c r="L44" s="11">
        <v>45.75</v>
      </c>
      <c r="M44" s="11" t="s">
        <v>131</v>
      </c>
      <c r="N44" s="11">
        <v>66.81</v>
      </c>
      <c r="O44" s="11" t="s">
        <v>125</v>
      </c>
      <c r="P44" s="11">
        <v>0</v>
      </c>
      <c r="Q44" s="11" t="s">
        <v>126</v>
      </c>
      <c r="R44" s="11">
        <v>100</v>
      </c>
      <c r="S44" s="11" t="s">
        <v>127</v>
      </c>
      <c r="T44" s="11">
        <v>100</v>
      </c>
      <c r="U44" s="11" t="s">
        <v>127</v>
      </c>
      <c r="V44" s="11">
        <v>0</v>
      </c>
      <c r="W44" s="11" t="s">
        <v>127</v>
      </c>
      <c r="X44" s="11">
        <v>0</v>
      </c>
      <c r="Y44" s="11" t="s">
        <v>127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8"/>
      <c r="BE44" s="8"/>
    </row>
    <row r="45" spans="1:57" s="1" customFormat="1" x14ac:dyDescent="0.25">
      <c r="A45" s="9"/>
      <c r="B45" s="9" t="s">
        <v>204</v>
      </c>
      <c r="C45" s="37">
        <v>43481</v>
      </c>
      <c r="D45" s="11" t="s">
        <v>205</v>
      </c>
      <c r="E45" s="11"/>
      <c r="F45" s="11"/>
      <c r="G45" s="9" t="s">
        <v>140</v>
      </c>
      <c r="H45" s="9" t="s">
        <v>122</v>
      </c>
      <c r="I45" s="9" t="s">
        <v>323</v>
      </c>
      <c r="J45" s="23">
        <v>0</v>
      </c>
      <c r="K45" s="11" t="s">
        <v>130</v>
      </c>
      <c r="L45" s="11">
        <v>42.86</v>
      </c>
      <c r="M45" s="11" t="s">
        <v>131</v>
      </c>
      <c r="N45" s="11">
        <v>72.73</v>
      </c>
      <c r="O45" s="11" t="s">
        <v>125</v>
      </c>
      <c r="P45" s="11">
        <v>0</v>
      </c>
      <c r="Q45" s="11" t="s">
        <v>126</v>
      </c>
      <c r="R45" s="11">
        <v>100</v>
      </c>
      <c r="S45" s="11" t="s">
        <v>127</v>
      </c>
      <c r="T45" s="11">
        <v>100</v>
      </c>
      <c r="U45" s="11" t="s">
        <v>127</v>
      </c>
      <c r="V45" s="11">
        <v>0</v>
      </c>
      <c r="W45" s="11" t="s">
        <v>127</v>
      </c>
      <c r="X45" s="11">
        <v>0</v>
      </c>
      <c r="Y45" s="11" t="s">
        <v>127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8"/>
      <c r="BE45" s="8"/>
    </row>
    <row r="46" spans="1:57" s="1" customFormat="1" x14ac:dyDescent="0.25">
      <c r="A46" s="15">
        <f>IF(B46=B45,"",COUNTIF($A$7:A45,"&gt;0")+1)</f>
        <v>13</v>
      </c>
      <c r="B46" s="15" t="s">
        <v>290</v>
      </c>
      <c r="C46" s="36">
        <v>43836</v>
      </c>
      <c r="D46" s="16" t="s">
        <v>212</v>
      </c>
      <c r="E46" s="16" t="s">
        <v>135</v>
      </c>
      <c r="F46" s="16" t="s">
        <v>136</v>
      </c>
      <c r="G46" s="15" t="s">
        <v>140</v>
      </c>
      <c r="H46" s="15" t="s">
        <v>122</v>
      </c>
      <c r="I46" s="15" t="s">
        <v>240</v>
      </c>
      <c r="J46" s="22">
        <v>0</v>
      </c>
      <c r="K46" s="16" t="s">
        <v>130</v>
      </c>
      <c r="L46" s="16">
        <v>33.695999999999998</v>
      </c>
      <c r="M46" s="16" t="s">
        <v>131</v>
      </c>
      <c r="N46" s="16">
        <v>55.57</v>
      </c>
      <c r="O46" s="16" t="s">
        <v>125</v>
      </c>
      <c r="P46" s="16">
        <v>0</v>
      </c>
      <c r="Q46" s="16" t="s">
        <v>126</v>
      </c>
      <c r="R46" s="16">
        <v>100</v>
      </c>
      <c r="S46" s="16" t="s">
        <v>127</v>
      </c>
      <c r="T46" s="16">
        <v>100</v>
      </c>
      <c r="U46" s="16" t="s">
        <v>127</v>
      </c>
      <c r="V46" s="16">
        <v>0</v>
      </c>
      <c r="W46" s="16" t="s">
        <v>127</v>
      </c>
      <c r="X46" s="16">
        <v>0</v>
      </c>
      <c r="Y46" s="16" t="s">
        <v>127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14"/>
      <c r="BE46" s="14"/>
    </row>
    <row r="47" spans="1:57" s="8" customFormat="1" ht="30" x14ac:dyDescent="0.25">
      <c r="A47" s="9">
        <f>IF(B47=B46,"",COUNTIF($A$7:A46,"&gt;0")+1)</f>
        <v>14</v>
      </c>
      <c r="B47" s="9" t="s">
        <v>209</v>
      </c>
      <c r="C47" s="37">
        <v>42865</v>
      </c>
      <c r="D47" s="11" t="s">
        <v>210</v>
      </c>
      <c r="E47" s="11" t="s">
        <v>128</v>
      </c>
      <c r="F47" s="11" t="s">
        <v>129</v>
      </c>
      <c r="G47" s="9" t="s">
        <v>140</v>
      </c>
      <c r="H47" s="9" t="s">
        <v>122</v>
      </c>
      <c r="I47" s="9" t="s">
        <v>240</v>
      </c>
      <c r="J47" s="23">
        <v>981.55700000000002</v>
      </c>
      <c r="K47" s="11" t="s">
        <v>123</v>
      </c>
      <c r="L47" s="11">
        <v>33.695999999999998</v>
      </c>
      <c r="M47" s="11" t="s">
        <v>124</v>
      </c>
      <c r="N47" s="11">
        <v>55.57</v>
      </c>
      <c r="O47" s="11" t="s">
        <v>125</v>
      </c>
      <c r="P47" s="11">
        <v>0</v>
      </c>
      <c r="Q47" s="11" t="s">
        <v>126</v>
      </c>
      <c r="R47" s="11">
        <v>100</v>
      </c>
      <c r="S47" s="11" t="s">
        <v>127</v>
      </c>
      <c r="T47" s="11">
        <v>100</v>
      </c>
      <c r="U47" s="11" t="s">
        <v>127</v>
      </c>
      <c r="V47" s="11">
        <v>0</v>
      </c>
      <c r="W47" s="11" t="s">
        <v>127</v>
      </c>
      <c r="X47" s="11">
        <v>0</v>
      </c>
      <c r="Y47" s="11" t="s">
        <v>127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23">
        <v>1837.9524474230398</v>
      </c>
      <c r="AZ47" s="23">
        <v>0</v>
      </c>
      <c r="BA47" s="23">
        <v>0</v>
      </c>
      <c r="BB47" s="23">
        <v>33.074544671999995</v>
      </c>
      <c r="BC47" s="23">
        <v>0</v>
      </c>
    </row>
    <row r="48" spans="1:57" s="8" customFormat="1" ht="30" x14ac:dyDescent="0.25">
      <c r="A48" s="9"/>
      <c r="B48" s="9" t="s">
        <v>209</v>
      </c>
      <c r="C48" s="37">
        <v>42865</v>
      </c>
      <c r="D48" s="11" t="s">
        <v>210</v>
      </c>
      <c r="E48" s="11"/>
      <c r="F48" s="11"/>
      <c r="G48" s="9" t="s">
        <v>140</v>
      </c>
      <c r="H48" s="9" t="s">
        <v>122</v>
      </c>
      <c r="I48" s="9" t="s">
        <v>244</v>
      </c>
      <c r="J48" s="23">
        <v>0</v>
      </c>
      <c r="K48" s="11" t="s">
        <v>130</v>
      </c>
      <c r="L48" s="11">
        <v>39.770000000000003</v>
      </c>
      <c r="M48" s="11" t="s">
        <v>131</v>
      </c>
      <c r="N48" s="11">
        <v>78.400000000000006</v>
      </c>
      <c r="O48" s="11" t="s">
        <v>125</v>
      </c>
      <c r="P48" s="11">
        <v>0</v>
      </c>
      <c r="Q48" s="11" t="s">
        <v>126</v>
      </c>
      <c r="R48" s="11">
        <v>100</v>
      </c>
      <c r="S48" s="11" t="s">
        <v>127</v>
      </c>
      <c r="T48" s="11">
        <v>100</v>
      </c>
      <c r="U48" s="11" t="s">
        <v>127</v>
      </c>
      <c r="V48" s="11">
        <v>0</v>
      </c>
      <c r="W48" s="11" t="s">
        <v>127</v>
      </c>
      <c r="X48" s="11">
        <v>0</v>
      </c>
      <c r="Y48" s="11" t="s">
        <v>127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23">
        <v>0</v>
      </c>
      <c r="AZ48" s="23">
        <v>0</v>
      </c>
      <c r="BA48" s="23">
        <v>0</v>
      </c>
      <c r="BB48" s="23">
        <v>0</v>
      </c>
      <c r="BC48" s="23">
        <v>0</v>
      </c>
    </row>
    <row r="49" spans="1:57" s="8" customFormat="1" ht="30" x14ac:dyDescent="0.25">
      <c r="A49" s="9"/>
      <c r="B49" s="9" t="s">
        <v>209</v>
      </c>
      <c r="C49" s="37">
        <v>42865</v>
      </c>
      <c r="D49" s="11" t="s">
        <v>210</v>
      </c>
      <c r="E49" s="11"/>
      <c r="F49" s="11"/>
      <c r="G49" s="9" t="s">
        <v>140</v>
      </c>
      <c r="H49" s="9" t="s">
        <v>122</v>
      </c>
      <c r="I49" s="9" t="s">
        <v>324</v>
      </c>
      <c r="J49" s="23">
        <v>23719.93</v>
      </c>
      <c r="K49" s="11" t="s">
        <v>130</v>
      </c>
      <c r="L49" s="11">
        <v>14.65</v>
      </c>
      <c r="M49" s="11" t="s">
        <v>131</v>
      </c>
      <c r="N49" s="11">
        <v>101.34</v>
      </c>
      <c r="O49" s="11" t="s">
        <v>125</v>
      </c>
      <c r="P49" s="11">
        <v>0</v>
      </c>
      <c r="Q49" s="11" t="s">
        <v>126</v>
      </c>
      <c r="R49" s="11">
        <v>100</v>
      </c>
      <c r="S49" s="11" t="s">
        <v>127</v>
      </c>
      <c r="T49" s="11">
        <v>100</v>
      </c>
      <c r="U49" s="11" t="s">
        <v>127</v>
      </c>
      <c r="V49" s="11">
        <v>100</v>
      </c>
      <c r="W49" s="11" t="s">
        <v>127</v>
      </c>
      <c r="X49" s="11">
        <v>0</v>
      </c>
      <c r="Y49" s="11" t="s">
        <v>127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23">
        <v>0</v>
      </c>
      <c r="AZ49" s="23">
        <v>35215.343395830001</v>
      </c>
      <c r="BA49" s="23">
        <v>0</v>
      </c>
      <c r="BB49" s="23">
        <v>0</v>
      </c>
      <c r="BC49" s="23">
        <v>347.49697450000002</v>
      </c>
    </row>
    <row r="50" spans="1:57" s="8" customFormat="1" ht="30" x14ac:dyDescent="0.25">
      <c r="A50" s="9"/>
      <c r="B50" s="9" t="s">
        <v>209</v>
      </c>
      <c r="C50" s="37">
        <v>42865</v>
      </c>
      <c r="D50" s="11" t="s">
        <v>210</v>
      </c>
      <c r="E50" s="11"/>
      <c r="F50" s="11"/>
      <c r="G50" s="9" t="s">
        <v>140</v>
      </c>
      <c r="H50" s="9" t="s">
        <v>122</v>
      </c>
      <c r="I50" s="9" t="s">
        <v>246</v>
      </c>
      <c r="J50" s="23">
        <v>0.184</v>
      </c>
      <c r="K50" s="11" t="s">
        <v>130</v>
      </c>
      <c r="L50" s="11">
        <v>42.86</v>
      </c>
      <c r="M50" s="11" t="s">
        <v>131</v>
      </c>
      <c r="N50" s="11">
        <v>72.73</v>
      </c>
      <c r="O50" s="11" t="s">
        <v>125</v>
      </c>
      <c r="P50" s="11">
        <v>0</v>
      </c>
      <c r="Q50" s="11" t="s">
        <v>126</v>
      </c>
      <c r="R50" s="11">
        <v>100</v>
      </c>
      <c r="S50" s="11" t="s">
        <v>127</v>
      </c>
      <c r="T50" s="11">
        <v>100</v>
      </c>
      <c r="U50" s="11" t="s">
        <v>127</v>
      </c>
      <c r="V50" s="11">
        <v>0</v>
      </c>
      <c r="W50" s="11" t="s">
        <v>127</v>
      </c>
      <c r="X50" s="11">
        <v>0</v>
      </c>
      <c r="Y50" s="11" t="s">
        <v>127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23">
        <v>0.57356623520000005</v>
      </c>
      <c r="AZ50" s="23">
        <v>0</v>
      </c>
      <c r="BA50" s="23">
        <v>0</v>
      </c>
      <c r="BB50" s="23">
        <v>7.8862399999999992E-3</v>
      </c>
      <c r="BC50" s="23">
        <v>0</v>
      </c>
    </row>
    <row r="51" spans="1:57" s="1" customFormat="1" x14ac:dyDescent="0.25">
      <c r="A51" s="15">
        <f>IF(B51=B50,"",COUNTIF($A$7:A50,"&gt;0")+1)</f>
        <v>15</v>
      </c>
      <c r="B51" s="15" t="s">
        <v>325</v>
      </c>
      <c r="C51" s="36">
        <v>42838</v>
      </c>
      <c r="D51" s="16" t="s">
        <v>206</v>
      </c>
      <c r="E51" s="16" t="s">
        <v>128</v>
      </c>
      <c r="F51" s="16" t="s">
        <v>129</v>
      </c>
      <c r="G51" s="15" t="s">
        <v>140</v>
      </c>
      <c r="H51" s="15" t="s">
        <v>122</v>
      </c>
      <c r="I51" s="15" t="s">
        <v>240</v>
      </c>
      <c r="J51" s="22">
        <v>0.19700000000000001</v>
      </c>
      <c r="K51" s="16" t="s">
        <v>123</v>
      </c>
      <c r="L51" s="16">
        <v>33.695999999999998</v>
      </c>
      <c r="M51" s="16" t="s">
        <v>124</v>
      </c>
      <c r="N51" s="16">
        <v>55.57</v>
      </c>
      <c r="O51" s="16" t="s">
        <v>125</v>
      </c>
      <c r="P51" s="16">
        <v>0</v>
      </c>
      <c r="Q51" s="16" t="s">
        <v>126</v>
      </c>
      <c r="R51" s="16">
        <v>100</v>
      </c>
      <c r="S51" s="16" t="s">
        <v>127</v>
      </c>
      <c r="T51" s="16">
        <v>100</v>
      </c>
      <c r="U51" s="16" t="s">
        <v>127</v>
      </c>
      <c r="V51" s="16">
        <v>0</v>
      </c>
      <c r="W51" s="16" t="s">
        <v>127</v>
      </c>
      <c r="X51" s="16">
        <v>0</v>
      </c>
      <c r="Y51" s="16" t="s">
        <v>127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22">
        <v>0.36887988383999998</v>
      </c>
      <c r="AZ51" s="22">
        <v>0</v>
      </c>
      <c r="BA51" s="22">
        <v>0</v>
      </c>
      <c r="BB51" s="22">
        <v>6.6381119999999998E-3</v>
      </c>
      <c r="BC51" s="22">
        <v>0</v>
      </c>
      <c r="BD51" s="14"/>
      <c r="BE51" s="14"/>
    </row>
    <row r="52" spans="1:57" s="1" customFormat="1" x14ac:dyDescent="0.25">
      <c r="A52" s="9">
        <f>IF(B52=B51,"",COUNTIF($A$7:A51,"&gt;0")+1)</f>
        <v>16</v>
      </c>
      <c r="B52" s="9" t="s">
        <v>208</v>
      </c>
      <c r="C52" s="37">
        <v>43046</v>
      </c>
      <c r="D52" s="11" t="s">
        <v>207</v>
      </c>
      <c r="E52" s="11" t="s">
        <v>128</v>
      </c>
      <c r="F52" s="11" t="s">
        <v>129</v>
      </c>
      <c r="G52" s="9" t="s">
        <v>140</v>
      </c>
      <c r="H52" s="9" t="s">
        <v>122</v>
      </c>
      <c r="I52" s="9" t="s">
        <v>240</v>
      </c>
      <c r="J52" s="23">
        <v>417.93599999999998</v>
      </c>
      <c r="K52" s="11" t="s">
        <v>123</v>
      </c>
      <c r="L52" s="11">
        <v>33.695999999999998</v>
      </c>
      <c r="M52" s="11" t="s">
        <v>124</v>
      </c>
      <c r="N52" s="11">
        <v>55.57</v>
      </c>
      <c r="O52" s="11" t="s">
        <v>125</v>
      </c>
      <c r="P52" s="11">
        <v>0</v>
      </c>
      <c r="Q52" s="11" t="s">
        <v>126</v>
      </c>
      <c r="R52" s="11">
        <v>100</v>
      </c>
      <c r="S52" s="11" t="s">
        <v>127</v>
      </c>
      <c r="T52" s="11">
        <v>100</v>
      </c>
      <c r="U52" s="11" t="s">
        <v>127</v>
      </c>
      <c r="V52" s="11">
        <v>0</v>
      </c>
      <c r="W52" s="11" t="s">
        <v>127</v>
      </c>
      <c r="X52" s="11">
        <v>0</v>
      </c>
      <c r="Y52" s="11" t="s">
        <v>127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23">
        <v>782.57960980991993</v>
      </c>
      <c r="AZ52" s="23">
        <v>0</v>
      </c>
      <c r="BA52" s="23">
        <v>0</v>
      </c>
      <c r="BB52" s="23">
        <v>14.082771455999998</v>
      </c>
      <c r="BC52" s="23">
        <v>0</v>
      </c>
      <c r="BD52" s="8"/>
      <c r="BE52" s="8"/>
    </row>
    <row r="53" spans="1:57" s="1" customFormat="1" ht="30" x14ac:dyDescent="0.25">
      <c r="A53" s="15">
        <f>IF(B53=B52,"",COUNTIF($A$7:A52,"&gt;0")+1)</f>
        <v>17</v>
      </c>
      <c r="B53" s="15" t="s">
        <v>61</v>
      </c>
      <c r="C53" s="36">
        <v>43791</v>
      </c>
      <c r="D53" s="16" t="s">
        <v>134</v>
      </c>
      <c r="E53" s="16" t="s">
        <v>135</v>
      </c>
      <c r="F53" s="16" t="s">
        <v>136</v>
      </c>
      <c r="G53" s="15" t="s">
        <v>149</v>
      </c>
      <c r="H53" s="15" t="s">
        <v>122</v>
      </c>
      <c r="I53" s="15" t="s">
        <v>354</v>
      </c>
      <c r="J53" s="22">
        <v>13550.5</v>
      </c>
      <c r="K53" s="16" t="s">
        <v>130</v>
      </c>
      <c r="L53" s="16">
        <v>30</v>
      </c>
      <c r="M53" s="16" t="s">
        <v>131</v>
      </c>
      <c r="N53" s="16">
        <v>108.09</v>
      </c>
      <c r="O53" s="16" t="s">
        <v>125</v>
      </c>
      <c r="P53" s="16">
        <v>0</v>
      </c>
      <c r="Q53" s="16" t="s">
        <v>126</v>
      </c>
      <c r="R53" s="16">
        <v>100</v>
      </c>
      <c r="S53" s="16" t="s">
        <v>127</v>
      </c>
      <c r="T53" s="16">
        <v>100</v>
      </c>
      <c r="U53" s="16" t="s">
        <v>127</v>
      </c>
      <c r="V53" s="16">
        <v>0</v>
      </c>
      <c r="W53" s="16" t="s">
        <v>127</v>
      </c>
      <c r="X53" s="16">
        <v>0</v>
      </c>
      <c r="Y53" s="16" t="s">
        <v>127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22">
        <v>43940.20635</v>
      </c>
      <c r="AZ53" s="22">
        <v>0</v>
      </c>
      <c r="BA53" s="22">
        <v>0</v>
      </c>
      <c r="BB53" s="22">
        <v>406.51499999999999</v>
      </c>
      <c r="BC53" s="22">
        <v>0</v>
      </c>
      <c r="BD53" s="14"/>
      <c r="BE53" s="14"/>
    </row>
    <row r="54" spans="1:57" s="1" customFormat="1" ht="30" x14ac:dyDescent="0.25">
      <c r="A54" s="15" t="str">
        <f>IF(B54=B53,"",COUNTIF($A$7:A53,"&gt;0")+1)</f>
        <v/>
      </c>
      <c r="B54" s="15" t="s">
        <v>61</v>
      </c>
      <c r="C54" s="36">
        <v>43791</v>
      </c>
      <c r="D54" s="16" t="s">
        <v>134</v>
      </c>
      <c r="E54" s="16"/>
      <c r="F54" s="16"/>
      <c r="G54" s="15" t="s">
        <v>150</v>
      </c>
      <c r="H54" s="15" t="s">
        <v>132</v>
      </c>
      <c r="I54" s="15" t="s">
        <v>355</v>
      </c>
      <c r="J54" s="22">
        <v>26082.94</v>
      </c>
      <c r="K54" s="16" t="s">
        <v>130</v>
      </c>
      <c r="L54" s="16">
        <v>0</v>
      </c>
      <c r="M54" s="16" t="s">
        <v>126</v>
      </c>
      <c r="N54" s="16">
        <v>0.44563999999999998</v>
      </c>
      <c r="O54" s="16" t="s">
        <v>133</v>
      </c>
      <c r="P54" s="16">
        <v>0</v>
      </c>
      <c r="Q54" s="16" t="s">
        <v>126</v>
      </c>
      <c r="R54" s="16">
        <v>100</v>
      </c>
      <c r="S54" s="16" t="s">
        <v>127</v>
      </c>
      <c r="T54" s="16">
        <v>100</v>
      </c>
      <c r="U54" s="16" t="s">
        <v>127</v>
      </c>
      <c r="V54" s="16">
        <v>0</v>
      </c>
      <c r="W54" s="16" t="s">
        <v>127</v>
      </c>
      <c r="X54" s="16">
        <v>0</v>
      </c>
      <c r="Y54" s="16" t="s">
        <v>127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22">
        <v>11623.6013816</v>
      </c>
      <c r="AZ54" s="22">
        <v>0</v>
      </c>
      <c r="BA54" s="22">
        <v>0</v>
      </c>
      <c r="BB54" s="22">
        <v>0</v>
      </c>
      <c r="BC54" s="22">
        <v>0</v>
      </c>
      <c r="BD54" s="14"/>
      <c r="BE54" s="14"/>
    </row>
    <row r="55" spans="1:57" s="1" customFormat="1" ht="30" x14ac:dyDescent="0.25">
      <c r="A55" s="15" t="str">
        <f>IF(B55=B54,"",COUNTIF($A$7:A54,"&gt;0")+1)</f>
        <v/>
      </c>
      <c r="B55" s="15" t="s">
        <v>61</v>
      </c>
      <c r="C55" s="36">
        <v>43791</v>
      </c>
      <c r="D55" s="16" t="s">
        <v>134</v>
      </c>
      <c r="E55" s="16"/>
      <c r="F55" s="16"/>
      <c r="G55" s="15" t="s">
        <v>149</v>
      </c>
      <c r="H55" s="15" t="s">
        <v>122</v>
      </c>
      <c r="I55" s="15" t="s">
        <v>356</v>
      </c>
      <c r="J55" s="22">
        <v>3573.7930000000001</v>
      </c>
      <c r="K55" s="16" t="s">
        <v>123</v>
      </c>
      <c r="L55" s="16">
        <v>34.229999999999997</v>
      </c>
      <c r="M55" s="16" t="s">
        <v>124</v>
      </c>
      <c r="N55" s="16">
        <v>55.38</v>
      </c>
      <c r="O55" s="16" t="s">
        <v>125</v>
      </c>
      <c r="P55" s="16">
        <v>0</v>
      </c>
      <c r="Q55" s="16" t="s">
        <v>126</v>
      </c>
      <c r="R55" s="16">
        <v>100</v>
      </c>
      <c r="S55" s="16" t="s">
        <v>127</v>
      </c>
      <c r="T55" s="16">
        <v>100</v>
      </c>
      <c r="U55" s="16" t="s">
        <v>127</v>
      </c>
      <c r="V55" s="16">
        <v>0</v>
      </c>
      <c r="W55" s="16" t="s">
        <v>127</v>
      </c>
      <c r="X55" s="16">
        <v>0</v>
      </c>
      <c r="Y55" s="16" t="s">
        <v>127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22">
        <v>6774.6871465182003</v>
      </c>
      <c r="AZ55" s="22">
        <v>0</v>
      </c>
      <c r="BA55" s="22">
        <v>0</v>
      </c>
      <c r="BB55" s="22">
        <v>122.33093439</v>
      </c>
      <c r="BC55" s="22">
        <v>0</v>
      </c>
      <c r="BD55" s="14"/>
      <c r="BE55" s="14"/>
    </row>
    <row r="56" spans="1:57" s="1" customFormat="1" ht="30" x14ac:dyDescent="0.25">
      <c r="A56" s="15" t="str">
        <f>IF(B56=B55,"",COUNTIF($A$7:A55,"&gt;0")+1)</f>
        <v/>
      </c>
      <c r="B56" s="15" t="s">
        <v>61</v>
      </c>
      <c r="C56" s="36">
        <v>43791</v>
      </c>
      <c r="D56" s="16" t="s">
        <v>134</v>
      </c>
      <c r="E56" s="16"/>
      <c r="F56" s="16"/>
      <c r="G56" s="15" t="s">
        <v>149</v>
      </c>
      <c r="H56" s="15" t="s">
        <v>122</v>
      </c>
      <c r="I56" s="15" t="s">
        <v>357</v>
      </c>
      <c r="J56" s="22">
        <v>0</v>
      </c>
      <c r="K56" s="16" t="s">
        <v>130</v>
      </c>
      <c r="L56" s="16">
        <v>20.28</v>
      </c>
      <c r="M56" s="16" t="s">
        <v>131</v>
      </c>
      <c r="N56" s="16">
        <v>113.63</v>
      </c>
      <c r="O56" s="16" t="s">
        <v>125</v>
      </c>
      <c r="P56" s="16">
        <v>0</v>
      </c>
      <c r="Q56" s="16" t="s">
        <v>126</v>
      </c>
      <c r="R56" s="16">
        <v>100</v>
      </c>
      <c r="S56" s="16" t="s">
        <v>127</v>
      </c>
      <c r="T56" s="16">
        <v>100</v>
      </c>
      <c r="U56" s="16" t="s">
        <v>127</v>
      </c>
      <c r="V56" s="16">
        <v>0</v>
      </c>
      <c r="W56" s="16" t="s">
        <v>127</v>
      </c>
      <c r="X56" s="16">
        <v>0</v>
      </c>
      <c r="Y56" s="16" t="s">
        <v>127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14"/>
      <c r="BE56" s="14"/>
    </row>
    <row r="57" spans="1:57" s="1" customFormat="1" x14ac:dyDescent="0.25">
      <c r="A57" s="9">
        <f>IF(B57=B56,"",COUNTIF($A$7:A56,"&gt;0")+1)</f>
        <v>18</v>
      </c>
      <c r="B57" s="9" t="s">
        <v>120</v>
      </c>
      <c r="C57" s="37">
        <v>41400</v>
      </c>
      <c r="D57" s="11" t="s">
        <v>159</v>
      </c>
      <c r="E57" s="11" t="s">
        <v>128</v>
      </c>
      <c r="F57" s="11" t="s">
        <v>129</v>
      </c>
      <c r="G57" s="9" t="s">
        <v>140</v>
      </c>
      <c r="H57" s="9" t="s">
        <v>122</v>
      </c>
      <c r="I57" s="9" t="s">
        <v>240</v>
      </c>
      <c r="J57" s="23">
        <v>0</v>
      </c>
      <c r="K57" s="11" t="s">
        <v>130</v>
      </c>
      <c r="L57" s="11">
        <v>33.49</v>
      </c>
      <c r="M57" s="11" t="s">
        <v>131</v>
      </c>
      <c r="N57" s="11">
        <v>55.73</v>
      </c>
      <c r="O57" s="11" t="s">
        <v>125</v>
      </c>
      <c r="P57" s="11">
        <v>0</v>
      </c>
      <c r="Q57" s="11" t="s">
        <v>126</v>
      </c>
      <c r="R57" s="11">
        <v>100</v>
      </c>
      <c r="S57" s="11" t="s">
        <v>127</v>
      </c>
      <c r="T57" s="11">
        <v>100</v>
      </c>
      <c r="U57" s="11" t="s">
        <v>127</v>
      </c>
      <c r="V57" s="11">
        <v>0</v>
      </c>
      <c r="W57" s="11" t="s">
        <v>127</v>
      </c>
      <c r="X57" s="11">
        <v>0</v>
      </c>
      <c r="Y57" s="11" t="s">
        <v>127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8"/>
      <c r="BE57" s="8"/>
    </row>
    <row r="58" spans="1:57" s="1" customFormat="1" x14ac:dyDescent="0.25">
      <c r="A58" s="9"/>
      <c r="B58" s="9" t="s">
        <v>120</v>
      </c>
      <c r="C58" s="37">
        <v>41400</v>
      </c>
      <c r="D58" s="11" t="s">
        <v>159</v>
      </c>
      <c r="E58" s="11"/>
      <c r="F58" s="11"/>
      <c r="G58" s="9" t="s">
        <v>140</v>
      </c>
      <c r="H58" s="9" t="s">
        <v>122</v>
      </c>
      <c r="I58" s="9" t="s">
        <v>251</v>
      </c>
      <c r="J58" s="23">
        <v>7802.96</v>
      </c>
      <c r="K58" s="11" t="s">
        <v>130</v>
      </c>
      <c r="L58" s="11">
        <v>15.6</v>
      </c>
      <c r="M58" s="11" t="s">
        <v>131</v>
      </c>
      <c r="N58" s="11">
        <v>101.34</v>
      </c>
      <c r="O58" s="11" t="s">
        <v>125</v>
      </c>
      <c r="P58" s="11">
        <v>0</v>
      </c>
      <c r="Q58" s="11" t="s">
        <v>126</v>
      </c>
      <c r="R58" s="11">
        <v>100</v>
      </c>
      <c r="S58" s="11" t="s">
        <v>127</v>
      </c>
      <c r="T58" s="11">
        <v>100</v>
      </c>
      <c r="U58" s="11" t="s">
        <v>127</v>
      </c>
      <c r="V58" s="11">
        <v>100</v>
      </c>
      <c r="W58" s="11" t="s">
        <v>127</v>
      </c>
      <c r="X58" s="11">
        <v>0</v>
      </c>
      <c r="Y58" s="11" t="s">
        <v>127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23">
        <v>0</v>
      </c>
      <c r="AZ58" s="23">
        <v>12335.730675839999</v>
      </c>
      <c r="BA58" s="23">
        <v>0</v>
      </c>
      <c r="BB58" s="23">
        <v>0</v>
      </c>
      <c r="BC58" s="23">
        <v>121.726176</v>
      </c>
      <c r="BD58" s="8"/>
      <c r="BE58" s="8"/>
    </row>
    <row r="59" spans="1:57" s="1" customFormat="1" x14ac:dyDescent="0.25">
      <c r="A59" s="15">
        <f>IF(B59=B57,"",COUNTIF($A$7:A57,"&gt;0")+1)</f>
        <v>19</v>
      </c>
      <c r="B59" s="15" t="s">
        <v>62</v>
      </c>
      <c r="C59" s="36">
        <v>41324</v>
      </c>
      <c r="D59" s="16" t="s">
        <v>63</v>
      </c>
      <c r="E59" s="16" t="s">
        <v>128</v>
      </c>
      <c r="F59" s="16" t="s">
        <v>129</v>
      </c>
      <c r="G59" s="15" t="s">
        <v>178</v>
      </c>
      <c r="H59" s="15" t="s">
        <v>122</v>
      </c>
      <c r="I59" s="15" t="s">
        <v>240</v>
      </c>
      <c r="J59" s="22">
        <v>183.303</v>
      </c>
      <c r="K59" s="16" t="s">
        <v>123</v>
      </c>
      <c r="L59" s="16">
        <v>33.695999999999998</v>
      </c>
      <c r="M59" s="16" t="s">
        <v>124</v>
      </c>
      <c r="N59" s="16">
        <v>55.57</v>
      </c>
      <c r="O59" s="16" t="s">
        <v>125</v>
      </c>
      <c r="P59" s="16">
        <v>0</v>
      </c>
      <c r="Q59" s="16" t="s">
        <v>126</v>
      </c>
      <c r="R59" s="16">
        <v>100</v>
      </c>
      <c r="S59" s="16" t="s">
        <v>127</v>
      </c>
      <c r="T59" s="16">
        <v>100</v>
      </c>
      <c r="U59" s="16" t="s">
        <v>127</v>
      </c>
      <c r="V59" s="16">
        <v>0</v>
      </c>
      <c r="W59" s="16" t="s">
        <v>127</v>
      </c>
      <c r="X59" s="16">
        <v>0</v>
      </c>
      <c r="Y59" s="16" t="s">
        <v>127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22">
        <v>343.23243323615998</v>
      </c>
      <c r="AZ59" s="22">
        <v>0</v>
      </c>
      <c r="BA59" s="22">
        <v>0</v>
      </c>
      <c r="BB59" s="22">
        <v>6.1765778879999997</v>
      </c>
      <c r="BC59" s="22">
        <v>0</v>
      </c>
      <c r="BD59" s="14"/>
      <c r="BE59" s="14"/>
    </row>
    <row r="60" spans="1:57" s="1" customFormat="1" x14ac:dyDescent="0.25">
      <c r="A60" s="9">
        <f>IF(B60=B59,"",COUNTIF($A$7:A59,"&gt;0")+1)</f>
        <v>20</v>
      </c>
      <c r="B60" s="9" t="s">
        <v>64</v>
      </c>
      <c r="C60" s="37">
        <v>42632</v>
      </c>
      <c r="D60" s="11" t="s">
        <v>232</v>
      </c>
      <c r="E60" s="11" t="s">
        <v>128</v>
      </c>
      <c r="F60" s="11" t="s">
        <v>129</v>
      </c>
      <c r="G60" s="9" t="s">
        <v>140</v>
      </c>
      <c r="H60" s="9" t="s">
        <v>122</v>
      </c>
      <c r="I60" s="9" t="s">
        <v>258</v>
      </c>
      <c r="J60" s="23">
        <v>0</v>
      </c>
      <c r="K60" s="11" t="s">
        <v>130</v>
      </c>
      <c r="L60" s="11">
        <v>39.770000000000003</v>
      </c>
      <c r="M60" s="11" t="s">
        <v>131</v>
      </c>
      <c r="N60" s="11">
        <v>78.400000000000006</v>
      </c>
      <c r="O60" s="11" t="s">
        <v>125</v>
      </c>
      <c r="P60" s="11">
        <v>0</v>
      </c>
      <c r="Q60" s="11" t="s">
        <v>126</v>
      </c>
      <c r="R60" s="11">
        <v>100</v>
      </c>
      <c r="S60" s="11" t="s">
        <v>127</v>
      </c>
      <c r="T60" s="11">
        <v>100</v>
      </c>
      <c r="U60" s="11" t="s">
        <v>127</v>
      </c>
      <c r="V60" s="11">
        <v>0</v>
      </c>
      <c r="W60" s="11" t="s">
        <v>127</v>
      </c>
      <c r="X60" s="11">
        <v>0</v>
      </c>
      <c r="Y60" s="11" t="s">
        <v>127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8"/>
      <c r="BE60" s="8"/>
    </row>
    <row r="61" spans="1:57" s="1" customFormat="1" x14ac:dyDescent="0.25">
      <c r="A61" s="9" t="str">
        <f>IF(B61=B60,"",COUNTIF($A$7:A60,"&gt;0")+1)</f>
        <v/>
      </c>
      <c r="B61" s="9" t="s">
        <v>64</v>
      </c>
      <c r="C61" s="37">
        <v>42632</v>
      </c>
      <c r="D61" s="11" t="s">
        <v>232</v>
      </c>
      <c r="E61" s="11"/>
      <c r="F61" s="11"/>
      <c r="G61" s="9" t="s">
        <v>140</v>
      </c>
      <c r="H61" s="9" t="s">
        <v>122</v>
      </c>
      <c r="I61" s="9" t="s">
        <v>242</v>
      </c>
      <c r="J61" s="23">
        <v>2.4390000000000001</v>
      </c>
      <c r="K61" s="11" t="s">
        <v>130</v>
      </c>
      <c r="L61" s="11">
        <v>42.86</v>
      </c>
      <c r="M61" s="11" t="s">
        <v>131</v>
      </c>
      <c r="N61" s="11">
        <v>72.73</v>
      </c>
      <c r="O61" s="11" t="s">
        <v>125</v>
      </c>
      <c r="P61" s="11">
        <v>0</v>
      </c>
      <c r="Q61" s="11" t="s">
        <v>126</v>
      </c>
      <c r="R61" s="11">
        <v>100</v>
      </c>
      <c r="S61" s="11" t="s">
        <v>127</v>
      </c>
      <c r="T61" s="11">
        <v>100</v>
      </c>
      <c r="U61" s="11" t="s">
        <v>127</v>
      </c>
      <c r="V61" s="11">
        <v>0</v>
      </c>
      <c r="W61" s="11" t="s">
        <v>127</v>
      </c>
      <c r="X61" s="11">
        <v>0</v>
      </c>
      <c r="Y61" s="11" t="s">
        <v>127</v>
      </c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23">
        <v>7.6028698242000008</v>
      </c>
      <c r="AZ61" s="23">
        <v>0</v>
      </c>
      <c r="BA61" s="23">
        <v>0</v>
      </c>
      <c r="BB61" s="23">
        <v>0.10453554</v>
      </c>
      <c r="BC61" s="23">
        <v>0</v>
      </c>
      <c r="BD61" s="8"/>
      <c r="BE61" s="8"/>
    </row>
    <row r="62" spans="1:57" s="1" customFormat="1" x14ac:dyDescent="0.25">
      <c r="A62" s="9"/>
      <c r="B62" s="9" t="s">
        <v>64</v>
      </c>
      <c r="C62" s="37">
        <v>42632</v>
      </c>
      <c r="D62" s="11" t="s">
        <v>232</v>
      </c>
      <c r="E62" s="11"/>
      <c r="F62" s="11"/>
      <c r="G62" s="9" t="s">
        <v>140</v>
      </c>
      <c r="H62" s="9" t="s">
        <v>122</v>
      </c>
      <c r="I62" s="9" t="s">
        <v>315</v>
      </c>
      <c r="J62" s="23">
        <v>1243.02</v>
      </c>
      <c r="K62" s="11" t="s">
        <v>130</v>
      </c>
      <c r="L62" s="11">
        <v>11.72</v>
      </c>
      <c r="M62" s="11" t="s">
        <v>131</v>
      </c>
      <c r="N62" s="11">
        <v>104.34</v>
      </c>
      <c r="O62" s="11" t="s">
        <v>125</v>
      </c>
      <c r="P62" s="11">
        <v>0</v>
      </c>
      <c r="Q62" s="11" t="s">
        <v>126</v>
      </c>
      <c r="R62" s="11">
        <v>100</v>
      </c>
      <c r="S62" s="11" t="s">
        <v>127</v>
      </c>
      <c r="T62" s="11">
        <v>100</v>
      </c>
      <c r="U62" s="11" t="s">
        <v>127</v>
      </c>
      <c r="V62" s="11">
        <v>0</v>
      </c>
      <c r="W62" s="11" t="s">
        <v>127</v>
      </c>
      <c r="X62" s="11">
        <v>0</v>
      </c>
      <c r="Y62" s="11" t="s">
        <v>127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23">
        <v>1520.0454036960002</v>
      </c>
      <c r="AZ62" s="23">
        <v>0</v>
      </c>
      <c r="BA62" s="23">
        <v>0</v>
      </c>
      <c r="BB62" s="23">
        <v>14.568194399999999</v>
      </c>
      <c r="BC62" s="23">
        <v>0</v>
      </c>
      <c r="BD62" s="8"/>
      <c r="BE62" s="8"/>
    </row>
    <row r="63" spans="1:57" s="1" customFormat="1" x14ac:dyDescent="0.25">
      <c r="A63" s="9" t="str">
        <f>IF(B63=B61,"",COUNTIF($A$7:A61,"&gt;0")+1)</f>
        <v/>
      </c>
      <c r="B63" s="9" t="s">
        <v>64</v>
      </c>
      <c r="C63" s="37">
        <v>42632</v>
      </c>
      <c r="D63" s="11" t="s">
        <v>232</v>
      </c>
      <c r="E63" s="11"/>
      <c r="F63" s="11"/>
      <c r="G63" s="9" t="s">
        <v>140</v>
      </c>
      <c r="H63" s="9" t="s">
        <v>122</v>
      </c>
      <c r="I63" s="9" t="s">
        <v>367</v>
      </c>
      <c r="J63" s="23">
        <v>9833.83</v>
      </c>
      <c r="K63" s="11" t="s">
        <v>130</v>
      </c>
      <c r="L63" s="11">
        <v>15.6</v>
      </c>
      <c r="M63" s="11" t="s">
        <v>131</v>
      </c>
      <c r="N63" s="11">
        <v>101.34</v>
      </c>
      <c r="O63" s="11" t="s">
        <v>125</v>
      </c>
      <c r="P63" s="11">
        <v>0</v>
      </c>
      <c r="Q63" s="11" t="s">
        <v>126</v>
      </c>
      <c r="R63" s="11">
        <v>100</v>
      </c>
      <c r="S63" s="11" t="s">
        <v>127</v>
      </c>
      <c r="T63" s="11">
        <v>100</v>
      </c>
      <c r="U63" s="11" t="s">
        <v>127</v>
      </c>
      <c r="V63" s="11">
        <v>100</v>
      </c>
      <c r="W63" s="11" t="s">
        <v>127</v>
      </c>
      <c r="X63" s="11">
        <v>0</v>
      </c>
      <c r="Y63" s="11" t="s">
        <v>127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23">
        <v>0</v>
      </c>
      <c r="AZ63" s="23">
        <v>15546.34118232</v>
      </c>
      <c r="BA63" s="23">
        <v>0</v>
      </c>
      <c r="BB63" s="23">
        <v>0</v>
      </c>
      <c r="BC63" s="23">
        <v>153.407748</v>
      </c>
      <c r="BD63" s="8"/>
      <c r="BE63" s="8"/>
    </row>
    <row r="64" spans="1:57" s="1" customFormat="1" x14ac:dyDescent="0.25">
      <c r="A64" s="15">
        <f>IF(B64=B63,"",COUNTIF($A$7:A63,"&gt;0")+1)</f>
        <v>21</v>
      </c>
      <c r="B64" s="15" t="s">
        <v>65</v>
      </c>
      <c r="C64" s="36">
        <v>41698</v>
      </c>
      <c r="D64" s="16" t="s">
        <v>233</v>
      </c>
      <c r="E64" s="16" t="s">
        <v>128</v>
      </c>
      <c r="F64" s="16" t="s">
        <v>129</v>
      </c>
      <c r="G64" s="15" t="s">
        <v>140</v>
      </c>
      <c r="H64" s="15" t="s">
        <v>122</v>
      </c>
      <c r="I64" s="15" t="s">
        <v>240</v>
      </c>
      <c r="J64" s="22">
        <v>238.524</v>
      </c>
      <c r="K64" s="16" t="s">
        <v>123</v>
      </c>
      <c r="L64" s="16">
        <v>33.695999999999998</v>
      </c>
      <c r="M64" s="16" t="s">
        <v>124</v>
      </c>
      <c r="N64" s="16">
        <v>55.57</v>
      </c>
      <c r="O64" s="16" t="s">
        <v>125</v>
      </c>
      <c r="P64" s="16">
        <v>0</v>
      </c>
      <c r="Q64" s="16" t="s">
        <v>126</v>
      </c>
      <c r="R64" s="16">
        <v>100</v>
      </c>
      <c r="S64" s="16" t="s">
        <v>127</v>
      </c>
      <c r="T64" s="16">
        <v>100</v>
      </c>
      <c r="U64" s="16" t="s">
        <v>127</v>
      </c>
      <c r="V64" s="16">
        <v>0</v>
      </c>
      <c r="W64" s="16" t="s">
        <v>127</v>
      </c>
      <c r="X64" s="16">
        <v>0</v>
      </c>
      <c r="Y64" s="16" t="s">
        <v>127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22">
        <v>446.6330224012799</v>
      </c>
      <c r="AZ64" s="22">
        <v>0</v>
      </c>
      <c r="BA64" s="22">
        <v>0</v>
      </c>
      <c r="BB64" s="22">
        <v>8.0373047039999985</v>
      </c>
      <c r="BC64" s="22">
        <v>0</v>
      </c>
      <c r="BD64" s="14"/>
      <c r="BE64" s="14"/>
    </row>
    <row r="65" spans="1:62" s="1" customFormat="1" x14ac:dyDescent="0.25">
      <c r="A65" s="15"/>
      <c r="B65" s="15" t="s">
        <v>65</v>
      </c>
      <c r="C65" s="36">
        <v>41699</v>
      </c>
      <c r="D65" s="16" t="s">
        <v>154</v>
      </c>
      <c r="E65" s="16"/>
      <c r="F65" s="16"/>
      <c r="G65" s="15" t="s">
        <v>140</v>
      </c>
      <c r="H65" s="15" t="s">
        <v>122</v>
      </c>
      <c r="I65" s="15" t="s">
        <v>379</v>
      </c>
      <c r="J65" s="22">
        <v>38613.68</v>
      </c>
      <c r="K65" s="16" t="s">
        <v>130</v>
      </c>
      <c r="L65" s="16">
        <v>15.6</v>
      </c>
      <c r="M65" s="16" t="s">
        <v>131</v>
      </c>
      <c r="N65" s="16">
        <v>101.34</v>
      </c>
      <c r="O65" s="16" t="s">
        <v>125</v>
      </c>
      <c r="P65" s="16">
        <v>0</v>
      </c>
      <c r="Q65" s="16" t="s">
        <v>126</v>
      </c>
      <c r="R65" s="16">
        <v>100</v>
      </c>
      <c r="S65" s="16" t="s">
        <v>127</v>
      </c>
      <c r="T65" s="16">
        <v>100</v>
      </c>
      <c r="U65" s="16" t="s">
        <v>127</v>
      </c>
      <c r="V65" s="16">
        <v>100</v>
      </c>
      <c r="W65" s="16" t="s">
        <v>127</v>
      </c>
      <c r="X65" s="16">
        <v>0</v>
      </c>
      <c r="Y65" s="16" t="s">
        <v>127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22">
        <v>0</v>
      </c>
      <c r="AZ65" s="22">
        <v>61044.521166719991</v>
      </c>
      <c r="BA65" s="22">
        <v>0</v>
      </c>
      <c r="BB65" s="22">
        <v>0</v>
      </c>
      <c r="BC65" s="22">
        <v>602.37340799999993</v>
      </c>
      <c r="BD65" s="14"/>
      <c r="BE65" s="14"/>
    </row>
    <row r="66" spans="1:62" s="1" customFormat="1" x14ac:dyDescent="0.25">
      <c r="A66" s="9">
        <f>IF(B66=B64,"",COUNTIF($A$7:A64,"&gt;0")+1)</f>
        <v>22</v>
      </c>
      <c r="B66" s="9" t="s">
        <v>66</v>
      </c>
      <c r="C66" s="37">
        <v>41739</v>
      </c>
      <c r="D66" s="11" t="s">
        <v>234</v>
      </c>
      <c r="E66" s="11" t="s">
        <v>128</v>
      </c>
      <c r="F66" s="11" t="s">
        <v>129</v>
      </c>
      <c r="G66" s="9" t="s">
        <v>140</v>
      </c>
      <c r="H66" s="9" t="s">
        <v>122</v>
      </c>
      <c r="I66" s="9" t="s">
        <v>240</v>
      </c>
      <c r="J66" s="23">
        <v>725.12599999999998</v>
      </c>
      <c r="K66" s="11" t="s">
        <v>123</v>
      </c>
      <c r="L66" s="11">
        <v>33.695999999999998</v>
      </c>
      <c r="M66" s="11" t="s">
        <v>124</v>
      </c>
      <c r="N66" s="11">
        <v>55.57</v>
      </c>
      <c r="O66" s="11" t="s">
        <v>125</v>
      </c>
      <c r="P66" s="11">
        <v>0</v>
      </c>
      <c r="Q66" s="11" t="s">
        <v>126</v>
      </c>
      <c r="R66" s="11">
        <v>100</v>
      </c>
      <c r="S66" s="11" t="s">
        <v>127</v>
      </c>
      <c r="T66" s="11">
        <v>100</v>
      </c>
      <c r="U66" s="11" t="s">
        <v>127</v>
      </c>
      <c r="V66" s="11">
        <v>0</v>
      </c>
      <c r="W66" s="11" t="s">
        <v>127</v>
      </c>
      <c r="X66" s="11">
        <v>0</v>
      </c>
      <c r="Y66" s="11" t="s">
        <v>127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23">
        <v>1357.7888053267197</v>
      </c>
      <c r="AZ66" s="23">
        <v>0</v>
      </c>
      <c r="BA66" s="23">
        <v>0</v>
      </c>
      <c r="BB66" s="23">
        <v>24.433845695999995</v>
      </c>
      <c r="BC66" s="23">
        <v>0</v>
      </c>
      <c r="BD66" s="8"/>
      <c r="BE66" s="8"/>
    </row>
    <row r="67" spans="1:62" s="1" customFormat="1" x14ac:dyDescent="0.25">
      <c r="A67" s="9"/>
      <c r="B67" s="9" t="s">
        <v>66</v>
      </c>
      <c r="C67" s="37">
        <v>41739</v>
      </c>
      <c r="D67" s="11" t="s">
        <v>234</v>
      </c>
      <c r="E67" s="11"/>
      <c r="F67" s="11"/>
      <c r="G67" s="9" t="s">
        <v>140</v>
      </c>
      <c r="H67" s="9" t="s">
        <v>122</v>
      </c>
      <c r="I67" s="9" t="s">
        <v>244</v>
      </c>
      <c r="J67" s="23">
        <v>0</v>
      </c>
      <c r="K67" s="11" t="s">
        <v>130</v>
      </c>
      <c r="L67" s="11">
        <v>39.770000000000003</v>
      </c>
      <c r="M67" s="11" t="s">
        <v>131</v>
      </c>
      <c r="N67" s="11">
        <v>78.400000000000006</v>
      </c>
      <c r="O67" s="11" t="s">
        <v>125</v>
      </c>
      <c r="P67" s="11">
        <v>0</v>
      </c>
      <c r="Q67" s="11" t="s">
        <v>126</v>
      </c>
      <c r="R67" s="11">
        <v>100</v>
      </c>
      <c r="S67" s="11" t="s">
        <v>127</v>
      </c>
      <c r="T67" s="11">
        <v>100</v>
      </c>
      <c r="U67" s="11" t="s">
        <v>127</v>
      </c>
      <c r="V67" s="11">
        <v>0</v>
      </c>
      <c r="W67" s="11" t="s">
        <v>127</v>
      </c>
      <c r="X67" s="11">
        <v>0</v>
      </c>
      <c r="Y67" s="11" t="s">
        <v>127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8"/>
      <c r="BE67" s="8"/>
    </row>
    <row r="68" spans="1:62" s="1" customFormat="1" x14ac:dyDescent="0.25">
      <c r="A68" s="15">
        <f>IF(B68=B66,"",COUNTIF($A$7:A66,"&gt;0")+1)</f>
        <v>23</v>
      </c>
      <c r="B68" s="15" t="s">
        <v>67</v>
      </c>
      <c r="C68" s="36">
        <v>43664</v>
      </c>
      <c r="D68" s="16" t="s">
        <v>190</v>
      </c>
      <c r="E68" s="16" t="s">
        <v>187</v>
      </c>
      <c r="F68" s="16" t="s">
        <v>136</v>
      </c>
      <c r="G68" s="15" t="s">
        <v>148</v>
      </c>
      <c r="H68" s="15" t="s">
        <v>122</v>
      </c>
      <c r="I68" s="15" t="s">
        <v>403</v>
      </c>
      <c r="J68" s="22">
        <v>420.55700000000002</v>
      </c>
      <c r="K68" s="16" t="s">
        <v>123</v>
      </c>
      <c r="L68" s="16">
        <v>36.770000000000003</v>
      </c>
      <c r="M68" s="16" t="s">
        <v>124</v>
      </c>
      <c r="N68" s="16">
        <v>55.57</v>
      </c>
      <c r="O68" s="16" t="s">
        <v>125</v>
      </c>
      <c r="P68" s="16">
        <v>0</v>
      </c>
      <c r="Q68" s="16" t="s">
        <v>126</v>
      </c>
      <c r="R68" s="16">
        <v>100</v>
      </c>
      <c r="S68" s="16" t="s">
        <v>127</v>
      </c>
      <c r="T68" s="16">
        <v>100</v>
      </c>
      <c r="U68" s="16" t="s">
        <v>127</v>
      </c>
      <c r="V68" s="16">
        <v>0</v>
      </c>
      <c r="W68" s="16" t="s">
        <v>127</v>
      </c>
      <c r="X68" s="16">
        <v>0</v>
      </c>
      <c r="Y68" s="16" t="s">
        <v>127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22">
        <v>859.32786105730008</v>
      </c>
      <c r="AZ68" s="22">
        <v>0</v>
      </c>
      <c r="BA68" s="22">
        <v>0</v>
      </c>
      <c r="BB68" s="22">
        <v>15.463880890000002</v>
      </c>
      <c r="BC68" s="22">
        <v>0</v>
      </c>
      <c r="BD68" s="14"/>
      <c r="BE68" s="14"/>
    </row>
    <row r="69" spans="1:62" s="1" customFormat="1" x14ac:dyDescent="0.25">
      <c r="A69" s="15" t="str">
        <f>IF(B69=B68,"",COUNTIF($A$7:A68,"&gt;0")+1)</f>
        <v/>
      </c>
      <c r="B69" s="15" t="s">
        <v>67</v>
      </c>
      <c r="C69" s="36">
        <v>43664</v>
      </c>
      <c r="D69" s="16" t="s">
        <v>190</v>
      </c>
      <c r="E69" s="16"/>
      <c r="F69" s="16"/>
      <c r="G69" s="15" t="s">
        <v>148</v>
      </c>
      <c r="H69" s="15" t="s">
        <v>122</v>
      </c>
      <c r="I69" s="15" t="s">
        <v>404</v>
      </c>
      <c r="J69" s="22">
        <v>92.59</v>
      </c>
      <c r="K69" s="16" t="s">
        <v>123</v>
      </c>
      <c r="L69" s="16">
        <v>36.770000000000003</v>
      </c>
      <c r="M69" s="16" t="s">
        <v>124</v>
      </c>
      <c r="N69" s="16">
        <v>55.57</v>
      </c>
      <c r="O69" s="16" t="s">
        <v>125</v>
      </c>
      <c r="P69" s="16">
        <v>0</v>
      </c>
      <c r="Q69" s="16" t="s">
        <v>126</v>
      </c>
      <c r="R69" s="16">
        <v>100</v>
      </c>
      <c r="S69" s="16" t="s">
        <v>127</v>
      </c>
      <c r="T69" s="16">
        <v>100</v>
      </c>
      <c r="U69" s="16" t="s">
        <v>127</v>
      </c>
      <c r="V69" s="16">
        <v>0</v>
      </c>
      <c r="W69" s="16" t="s">
        <v>127</v>
      </c>
      <c r="X69" s="16">
        <v>0</v>
      </c>
      <c r="Y69" s="16" t="s">
        <v>127</v>
      </c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22">
        <v>189.18997105100001</v>
      </c>
      <c r="AZ69" s="22">
        <v>0</v>
      </c>
      <c r="BA69" s="22">
        <v>0</v>
      </c>
      <c r="BB69" s="22">
        <v>3.4045343000000003</v>
      </c>
      <c r="BC69" s="22">
        <v>0</v>
      </c>
      <c r="BD69" s="14"/>
      <c r="BE69" s="14"/>
    </row>
    <row r="70" spans="1:62" s="1" customFormat="1" x14ac:dyDescent="0.25">
      <c r="A70" s="15" t="str">
        <f>IF(B70=B69,"",COUNTIF($A$7:A69,"&gt;0")+1)</f>
        <v/>
      </c>
      <c r="B70" s="15" t="s">
        <v>67</v>
      </c>
      <c r="C70" s="36">
        <v>43664</v>
      </c>
      <c r="D70" s="16" t="s">
        <v>190</v>
      </c>
      <c r="E70" s="16"/>
      <c r="F70" s="16"/>
      <c r="G70" s="15" t="s">
        <v>140</v>
      </c>
      <c r="H70" s="15" t="s">
        <v>122</v>
      </c>
      <c r="I70" s="15" t="s">
        <v>405</v>
      </c>
      <c r="J70" s="22">
        <v>104612.02800000001</v>
      </c>
      <c r="K70" s="16" t="s">
        <v>123</v>
      </c>
      <c r="L70" s="16">
        <v>36.770000000000003</v>
      </c>
      <c r="M70" s="16" t="s">
        <v>124</v>
      </c>
      <c r="N70" s="16">
        <v>55.57</v>
      </c>
      <c r="O70" s="16" t="s">
        <v>125</v>
      </c>
      <c r="P70" s="16">
        <v>0</v>
      </c>
      <c r="Q70" s="16" t="s">
        <v>126</v>
      </c>
      <c r="R70" s="16">
        <v>100</v>
      </c>
      <c r="S70" s="16" t="s">
        <v>127</v>
      </c>
      <c r="T70" s="16">
        <v>100</v>
      </c>
      <c r="U70" s="16" t="s">
        <v>127</v>
      </c>
      <c r="V70" s="16">
        <v>0</v>
      </c>
      <c r="W70" s="16" t="s">
        <v>127</v>
      </c>
      <c r="X70" s="16">
        <v>0</v>
      </c>
      <c r="Y70" s="16" t="s">
        <v>127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22">
        <v>213754.68785944924</v>
      </c>
      <c r="AZ70" s="22">
        <v>0</v>
      </c>
      <c r="BA70" s="22">
        <v>0</v>
      </c>
      <c r="BB70" s="22">
        <v>3846.5842695600004</v>
      </c>
      <c r="BC70" s="22">
        <v>0</v>
      </c>
      <c r="BD70" s="14"/>
      <c r="BE70" s="14"/>
    </row>
    <row r="71" spans="1:62" s="1" customFormat="1" x14ac:dyDescent="0.25">
      <c r="A71" s="15" t="str">
        <f>IF(B71=B70,"",COUNTIF($A$7:A70,"&gt;0")+1)</f>
        <v/>
      </c>
      <c r="B71" s="15" t="s">
        <v>67</v>
      </c>
      <c r="C71" s="36">
        <v>43664</v>
      </c>
      <c r="D71" s="16" t="s">
        <v>190</v>
      </c>
      <c r="E71" s="16"/>
      <c r="F71" s="16"/>
      <c r="G71" s="15" t="s">
        <v>192</v>
      </c>
      <c r="H71" s="15" t="s">
        <v>122</v>
      </c>
      <c r="I71" s="15" t="s">
        <v>406</v>
      </c>
      <c r="J71" s="22">
        <v>491533.99400000001</v>
      </c>
      <c r="K71" s="16" t="s">
        <v>123</v>
      </c>
      <c r="L71" s="16">
        <v>36.770000000000003</v>
      </c>
      <c r="M71" s="16" t="s">
        <v>124</v>
      </c>
      <c r="N71" s="16">
        <v>55.57</v>
      </c>
      <c r="O71" s="16" t="s">
        <v>125</v>
      </c>
      <c r="P71" s="16">
        <v>0</v>
      </c>
      <c r="Q71" s="16" t="s">
        <v>126</v>
      </c>
      <c r="R71" s="16">
        <v>100</v>
      </c>
      <c r="S71" s="16" t="s">
        <v>127</v>
      </c>
      <c r="T71" s="16">
        <v>100</v>
      </c>
      <c r="U71" s="16" t="s">
        <v>127</v>
      </c>
      <c r="V71" s="16">
        <v>0</v>
      </c>
      <c r="W71" s="16" t="s">
        <v>127</v>
      </c>
      <c r="X71" s="16">
        <v>0</v>
      </c>
      <c r="Y71" s="16" t="s">
        <v>127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22">
        <v>1004355.7845927469</v>
      </c>
      <c r="AZ71" s="22">
        <v>0</v>
      </c>
      <c r="BA71" s="22">
        <v>0</v>
      </c>
      <c r="BB71" s="22">
        <v>18073.70495938</v>
      </c>
      <c r="BC71" s="22">
        <v>0</v>
      </c>
      <c r="BD71" s="14"/>
      <c r="BE71" s="14"/>
    </row>
    <row r="72" spans="1:62" s="1" customFormat="1" x14ac:dyDescent="0.25">
      <c r="A72" s="15" t="str">
        <f>IF(B72=B71,"",COUNTIF($A$7:A71,"&gt;0")+1)</f>
        <v/>
      </c>
      <c r="B72" s="15" t="s">
        <v>67</v>
      </c>
      <c r="C72" s="36">
        <v>43664</v>
      </c>
      <c r="D72" s="16" t="s">
        <v>190</v>
      </c>
      <c r="E72" s="16"/>
      <c r="F72" s="16"/>
      <c r="G72" s="15" t="s">
        <v>148</v>
      </c>
      <c r="H72" s="15" t="s">
        <v>122</v>
      </c>
      <c r="I72" s="15" t="s">
        <v>407</v>
      </c>
      <c r="J72" s="22">
        <v>502.90899999999999</v>
      </c>
      <c r="K72" s="16" t="s">
        <v>123</v>
      </c>
      <c r="L72" s="16">
        <v>36.770000000000003</v>
      </c>
      <c r="M72" s="16" t="s">
        <v>124</v>
      </c>
      <c r="N72" s="16">
        <v>55.57</v>
      </c>
      <c r="O72" s="16" t="s">
        <v>125</v>
      </c>
      <c r="P72" s="16">
        <v>0</v>
      </c>
      <c r="Q72" s="16" t="s">
        <v>126</v>
      </c>
      <c r="R72" s="16">
        <v>100</v>
      </c>
      <c r="S72" s="16" t="s">
        <v>127</v>
      </c>
      <c r="T72" s="16">
        <v>100</v>
      </c>
      <c r="U72" s="16" t="s">
        <v>127</v>
      </c>
      <c r="V72" s="16">
        <v>0</v>
      </c>
      <c r="W72" s="16" t="s">
        <v>127</v>
      </c>
      <c r="X72" s="16">
        <v>0</v>
      </c>
      <c r="Y72" s="16" t="s">
        <v>127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22">
        <v>1027.5984355901001</v>
      </c>
      <c r="AZ72" s="22">
        <v>0</v>
      </c>
      <c r="BA72" s="22">
        <v>0</v>
      </c>
      <c r="BB72" s="22">
        <v>18.491963930000001</v>
      </c>
      <c r="BC72" s="22">
        <v>0</v>
      </c>
      <c r="BD72" s="14"/>
      <c r="BE72" s="14"/>
      <c r="BG72" s="20"/>
      <c r="BH72" s="20"/>
      <c r="BI72" s="20"/>
      <c r="BJ72" s="20"/>
    </row>
    <row r="73" spans="1:62" s="1" customFormat="1" x14ac:dyDescent="0.2">
      <c r="A73" s="15" t="str">
        <f>IF(B73=B72,"",COUNTIF($A$7:A72,"&gt;0")+1)</f>
        <v/>
      </c>
      <c r="B73" s="15" t="s">
        <v>67</v>
      </c>
      <c r="C73" s="36">
        <v>43664</v>
      </c>
      <c r="D73" s="16" t="s">
        <v>190</v>
      </c>
      <c r="E73" s="16"/>
      <c r="F73" s="16"/>
      <c r="G73" s="15" t="s">
        <v>148</v>
      </c>
      <c r="H73" s="15" t="s">
        <v>122</v>
      </c>
      <c r="I73" s="15" t="s">
        <v>408</v>
      </c>
      <c r="J73" s="22">
        <v>20.36</v>
      </c>
      <c r="K73" s="16" t="s">
        <v>123</v>
      </c>
      <c r="L73" s="16">
        <v>36.770000000000003</v>
      </c>
      <c r="M73" s="16" t="s">
        <v>124</v>
      </c>
      <c r="N73" s="16">
        <v>55.57</v>
      </c>
      <c r="O73" s="16" t="s">
        <v>125</v>
      </c>
      <c r="P73" s="16">
        <v>0</v>
      </c>
      <c r="Q73" s="16" t="s">
        <v>126</v>
      </c>
      <c r="R73" s="16">
        <v>100</v>
      </c>
      <c r="S73" s="16" t="s">
        <v>127</v>
      </c>
      <c r="T73" s="16">
        <v>100</v>
      </c>
      <c r="U73" s="16" t="s">
        <v>127</v>
      </c>
      <c r="V73" s="16">
        <v>0</v>
      </c>
      <c r="W73" s="16" t="s">
        <v>127</v>
      </c>
      <c r="X73" s="16">
        <v>0</v>
      </c>
      <c r="Y73" s="16" t="s">
        <v>127</v>
      </c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22">
        <v>41.601769204000007</v>
      </c>
      <c r="AZ73" s="22">
        <v>0</v>
      </c>
      <c r="BA73" s="22">
        <v>0</v>
      </c>
      <c r="BB73" s="22">
        <v>0.7486372</v>
      </c>
      <c r="BC73" s="22">
        <v>0</v>
      </c>
      <c r="BD73" s="14"/>
      <c r="BE73" s="14"/>
      <c r="BG73" s="21"/>
      <c r="BJ73" s="21"/>
    </row>
    <row r="74" spans="1:62" s="1" customFormat="1" x14ac:dyDescent="0.25">
      <c r="A74" s="15" t="str">
        <f>IF(B74=B73,"",COUNTIF($A$7:A73,"&gt;0")+1)</f>
        <v/>
      </c>
      <c r="B74" s="15" t="s">
        <v>67</v>
      </c>
      <c r="C74" s="36">
        <v>43664</v>
      </c>
      <c r="D74" s="16" t="s">
        <v>190</v>
      </c>
      <c r="E74" s="16"/>
      <c r="F74" s="16"/>
      <c r="G74" s="15" t="s">
        <v>192</v>
      </c>
      <c r="H74" s="15" t="s">
        <v>122</v>
      </c>
      <c r="I74" s="15" t="s">
        <v>409</v>
      </c>
      <c r="J74" s="22">
        <v>576605.09600000002</v>
      </c>
      <c r="K74" s="16" t="s">
        <v>123</v>
      </c>
      <c r="L74" s="16">
        <v>36.770000000000003</v>
      </c>
      <c r="M74" s="16" t="s">
        <v>124</v>
      </c>
      <c r="N74" s="16">
        <v>55.57</v>
      </c>
      <c r="O74" s="16" t="s">
        <v>125</v>
      </c>
      <c r="P74" s="16">
        <v>0</v>
      </c>
      <c r="Q74" s="16" t="s">
        <v>126</v>
      </c>
      <c r="R74" s="16">
        <v>100</v>
      </c>
      <c r="S74" s="16" t="s">
        <v>127</v>
      </c>
      <c r="T74" s="16">
        <v>100</v>
      </c>
      <c r="U74" s="16" t="s">
        <v>127</v>
      </c>
      <c r="V74" s="16">
        <v>0</v>
      </c>
      <c r="W74" s="16" t="s">
        <v>127</v>
      </c>
      <c r="X74" s="16">
        <v>0</v>
      </c>
      <c r="Y74" s="16" t="s">
        <v>127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22">
        <v>1178182.3244421545</v>
      </c>
      <c r="AZ74" s="22">
        <v>0</v>
      </c>
      <c r="BA74" s="22">
        <v>0</v>
      </c>
      <c r="BB74" s="22">
        <v>21201.769379920002</v>
      </c>
      <c r="BC74" s="22">
        <v>0</v>
      </c>
      <c r="BD74" s="14"/>
      <c r="BE74" s="14"/>
    </row>
    <row r="75" spans="1:62" s="1" customFormat="1" x14ac:dyDescent="0.25">
      <c r="A75" s="15" t="str">
        <f>IF(B75=B74,"",COUNTIF($A$7:A74,"&gt;0")+1)</f>
        <v/>
      </c>
      <c r="B75" s="15" t="s">
        <v>67</v>
      </c>
      <c r="C75" s="36">
        <v>43664</v>
      </c>
      <c r="D75" s="16" t="s">
        <v>190</v>
      </c>
      <c r="E75" s="16"/>
      <c r="F75" s="16"/>
      <c r="G75" s="15" t="s">
        <v>148</v>
      </c>
      <c r="H75" s="15" t="s">
        <v>122</v>
      </c>
      <c r="I75" s="15" t="s">
        <v>410</v>
      </c>
      <c r="J75" s="22">
        <v>709.04600000000005</v>
      </c>
      <c r="K75" s="16" t="s">
        <v>123</v>
      </c>
      <c r="L75" s="16">
        <v>36.770000000000003</v>
      </c>
      <c r="M75" s="16" t="s">
        <v>124</v>
      </c>
      <c r="N75" s="16">
        <v>55.57</v>
      </c>
      <c r="O75" s="16" t="s">
        <v>125</v>
      </c>
      <c r="P75" s="16">
        <v>0</v>
      </c>
      <c r="Q75" s="16" t="s">
        <v>126</v>
      </c>
      <c r="R75" s="16">
        <v>100</v>
      </c>
      <c r="S75" s="16" t="s">
        <v>127</v>
      </c>
      <c r="T75" s="16">
        <v>100</v>
      </c>
      <c r="U75" s="16" t="s">
        <v>127</v>
      </c>
      <c r="V75" s="16">
        <v>0</v>
      </c>
      <c r="W75" s="16" t="s">
        <v>127</v>
      </c>
      <c r="X75" s="16">
        <v>0</v>
      </c>
      <c r="Y75" s="16" t="s">
        <v>127</v>
      </c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22">
        <v>1448.8000023094003</v>
      </c>
      <c r="AZ75" s="22">
        <v>0</v>
      </c>
      <c r="BA75" s="22">
        <v>0</v>
      </c>
      <c r="BB75" s="22">
        <v>26.071621420000003</v>
      </c>
      <c r="BC75" s="22">
        <v>0</v>
      </c>
      <c r="BD75" s="14"/>
      <c r="BE75" s="14"/>
      <c r="BG75" s="20"/>
      <c r="BJ75" s="20"/>
    </row>
    <row r="76" spans="1:62" s="1" customFormat="1" x14ac:dyDescent="0.25">
      <c r="A76" s="15" t="str">
        <f>IF(B76=B75,"",COUNTIF($A$7:A75,"&gt;0")+1)</f>
        <v/>
      </c>
      <c r="B76" s="15" t="s">
        <v>67</v>
      </c>
      <c r="C76" s="36">
        <v>43664</v>
      </c>
      <c r="D76" s="16" t="s">
        <v>190</v>
      </c>
      <c r="E76" s="16"/>
      <c r="F76" s="16"/>
      <c r="G76" s="15" t="s">
        <v>148</v>
      </c>
      <c r="H76" s="15" t="s">
        <v>122</v>
      </c>
      <c r="I76" s="15" t="s">
        <v>411</v>
      </c>
      <c r="J76" s="22">
        <v>57390.648999999998</v>
      </c>
      <c r="K76" s="16" t="s">
        <v>123</v>
      </c>
      <c r="L76" s="16">
        <v>36.770000000000003</v>
      </c>
      <c r="M76" s="16" t="s">
        <v>124</v>
      </c>
      <c r="N76" s="16">
        <v>55.57</v>
      </c>
      <c r="O76" s="16" t="s">
        <v>125</v>
      </c>
      <c r="P76" s="16">
        <v>0</v>
      </c>
      <c r="Q76" s="16" t="s">
        <v>126</v>
      </c>
      <c r="R76" s="16">
        <v>100</v>
      </c>
      <c r="S76" s="16" t="s">
        <v>127</v>
      </c>
      <c r="T76" s="16">
        <v>100</v>
      </c>
      <c r="U76" s="16" t="s">
        <v>127</v>
      </c>
      <c r="V76" s="16">
        <v>0</v>
      </c>
      <c r="W76" s="16" t="s">
        <v>127</v>
      </c>
      <c r="X76" s="16">
        <v>0</v>
      </c>
      <c r="Y76" s="16" t="s">
        <v>127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22">
        <v>117266.82387847611</v>
      </c>
      <c r="AZ76" s="22">
        <v>0</v>
      </c>
      <c r="BA76" s="22">
        <v>0</v>
      </c>
      <c r="BB76" s="22">
        <v>2110.2541637300001</v>
      </c>
      <c r="BC76" s="22">
        <v>0</v>
      </c>
      <c r="BD76" s="14"/>
      <c r="BE76" s="14"/>
    </row>
    <row r="77" spans="1:62" s="1" customFormat="1" ht="30" x14ac:dyDescent="0.25">
      <c r="A77" s="15"/>
      <c r="B77" s="15" t="s">
        <v>67</v>
      </c>
      <c r="C77" s="36">
        <v>43664</v>
      </c>
      <c r="D77" s="16" t="s">
        <v>190</v>
      </c>
      <c r="E77" s="16"/>
      <c r="F77" s="16"/>
      <c r="G77" s="15" t="s">
        <v>191</v>
      </c>
      <c r="H77" s="15" t="s">
        <v>412</v>
      </c>
      <c r="I77" s="15" t="s">
        <v>413</v>
      </c>
      <c r="J77" s="22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>
        <v>0</v>
      </c>
      <c r="W77" s="16" t="s">
        <v>127</v>
      </c>
      <c r="X77" s="16">
        <v>0</v>
      </c>
      <c r="Y77" s="16" t="s">
        <v>127</v>
      </c>
      <c r="Z77" s="16">
        <v>7.7670000000000003E-2</v>
      </c>
      <c r="AA77" s="16" t="s">
        <v>390</v>
      </c>
      <c r="AB77" s="16">
        <v>7931</v>
      </c>
      <c r="AC77" s="16" t="s">
        <v>391</v>
      </c>
      <c r="AD77" s="16">
        <v>124.86576599999999</v>
      </c>
      <c r="AE77" s="16" t="s">
        <v>392</v>
      </c>
      <c r="AF77" s="16">
        <v>990310.39014599996</v>
      </c>
      <c r="AG77" s="16" t="s">
        <v>393</v>
      </c>
      <c r="AH77" s="16">
        <v>77</v>
      </c>
      <c r="AI77" s="16" t="s">
        <v>130</v>
      </c>
      <c r="AJ77" s="16">
        <v>298</v>
      </c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22">
        <v>22921.387584786666</v>
      </c>
      <c r="AZ77" s="22">
        <v>0</v>
      </c>
      <c r="BA77" s="22">
        <v>0</v>
      </c>
      <c r="BB77" s="22">
        <v>0</v>
      </c>
      <c r="BC77" s="22">
        <v>0</v>
      </c>
      <c r="BD77" s="14"/>
      <c r="BE77" s="14"/>
    </row>
    <row r="78" spans="1:62" s="1" customFormat="1" ht="30" x14ac:dyDescent="0.25">
      <c r="A78" s="15"/>
      <c r="B78" s="15" t="s">
        <v>67</v>
      </c>
      <c r="C78" s="36">
        <v>43664</v>
      </c>
      <c r="D78" s="16" t="s">
        <v>190</v>
      </c>
      <c r="E78" s="16"/>
      <c r="F78" s="16"/>
      <c r="G78" s="15" t="s">
        <v>191</v>
      </c>
      <c r="H78" s="15" t="s">
        <v>412</v>
      </c>
      <c r="I78" s="15" t="s">
        <v>414</v>
      </c>
      <c r="J78" s="22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0</v>
      </c>
      <c r="W78" s="16" t="s">
        <v>127</v>
      </c>
      <c r="X78" s="16">
        <v>0</v>
      </c>
      <c r="Y78" s="16" t="s">
        <v>127</v>
      </c>
      <c r="Z78" s="16">
        <v>0.13750699999999999</v>
      </c>
      <c r="AA78" s="16" t="s">
        <v>390</v>
      </c>
      <c r="AB78" s="16">
        <v>6925</v>
      </c>
      <c r="AC78" s="16" t="s">
        <v>391</v>
      </c>
      <c r="AD78" s="16">
        <v>85.920761999999996</v>
      </c>
      <c r="AE78" s="16" t="s">
        <v>392</v>
      </c>
      <c r="AF78" s="16">
        <v>595001.27685000002</v>
      </c>
      <c r="AG78" s="16" t="s">
        <v>393</v>
      </c>
      <c r="AH78" s="16">
        <v>82</v>
      </c>
      <c r="AI78" s="16" t="s">
        <v>130</v>
      </c>
      <c r="AJ78" s="16">
        <v>298</v>
      </c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22">
        <v>24381.418491592252</v>
      </c>
      <c r="AZ78" s="22">
        <v>0</v>
      </c>
      <c r="BA78" s="22">
        <v>0</v>
      </c>
      <c r="BB78" s="22">
        <v>0</v>
      </c>
      <c r="BC78" s="22">
        <v>0</v>
      </c>
      <c r="BD78" s="14"/>
      <c r="BE78" s="14"/>
    </row>
    <row r="79" spans="1:62" s="1" customFormat="1" ht="30" x14ac:dyDescent="0.25">
      <c r="A79" s="15"/>
      <c r="B79" s="15" t="s">
        <v>67</v>
      </c>
      <c r="C79" s="36">
        <v>43664</v>
      </c>
      <c r="D79" s="16" t="s">
        <v>190</v>
      </c>
      <c r="E79" s="16"/>
      <c r="F79" s="16"/>
      <c r="G79" s="15" t="s">
        <v>191</v>
      </c>
      <c r="H79" s="15" t="s">
        <v>412</v>
      </c>
      <c r="I79" s="15" t="s">
        <v>415</v>
      </c>
      <c r="J79" s="22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>
        <v>0</v>
      </c>
      <c r="W79" s="16" t="s">
        <v>127</v>
      </c>
      <c r="X79" s="16">
        <v>0</v>
      </c>
      <c r="Y79" s="16" t="s">
        <v>127</v>
      </c>
      <c r="Z79" s="16">
        <v>0.17199</v>
      </c>
      <c r="AA79" s="16" t="s">
        <v>390</v>
      </c>
      <c r="AB79" s="16">
        <v>8760</v>
      </c>
      <c r="AC79" s="16" t="s">
        <v>391</v>
      </c>
      <c r="AD79" s="16">
        <v>153.49684099999999</v>
      </c>
      <c r="AE79" s="16" t="s">
        <v>392</v>
      </c>
      <c r="AF79" s="16">
        <v>1344632.3271599999</v>
      </c>
      <c r="AG79" s="16" t="s">
        <v>393</v>
      </c>
      <c r="AH79" s="16">
        <v>231</v>
      </c>
      <c r="AI79" s="16" t="s">
        <v>130</v>
      </c>
      <c r="AJ79" s="16">
        <v>298</v>
      </c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22">
        <v>68916.46755657802</v>
      </c>
      <c r="AZ79" s="22">
        <v>0</v>
      </c>
      <c r="BA79" s="22">
        <v>0</v>
      </c>
      <c r="BB79" s="22">
        <v>0</v>
      </c>
      <c r="BC79" s="22">
        <v>0</v>
      </c>
      <c r="BD79" s="14"/>
      <c r="BE79" s="14"/>
    </row>
    <row r="80" spans="1:62" s="1" customFormat="1" ht="30" x14ac:dyDescent="0.25">
      <c r="A80" s="15" t="str">
        <f>IF(B80=B76,"",COUNTIF($A$7:A76,"&gt;0")+1)</f>
        <v/>
      </c>
      <c r="B80" s="15" t="s">
        <v>67</v>
      </c>
      <c r="C80" s="36">
        <v>43664</v>
      </c>
      <c r="D80" s="16" t="s">
        <v>190</v>
      </c>
      <c r="E80" s="16"/>
      <c r="F80" s="16"/>
      <c r="G80" s="15" t="s">
        <v>191</v>
      </c>
      <c r="H80" s="15" t="s">
        <v>412</v>
      </c>
      <c r="I80" s="15" t="s">
        <v>416</v>
      </c>
      <c r="J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v>0</v>
      </c>
      <c r="W80" s="16" t="s">
        <v>127</v>
      </c>
      <c r="X80" s="16">
        <v>0</v>
      </c>
      <c r="Y80" s="16" t="s">
        <v>127</v>
      </c>
      <c r="Z80" s="16">
        <v>0.13247100000000001</v>
      </c>
      <c r="AA80" s="16" t="s">
        <v>390</v>
      </c>
      <c r="AB80" s="16">
        <v>8760</v>
      </c>
      <c r="AC80" s="16" t="s">
        <v>391</v>
      </c>
      <c r="AD80" s="16">
        <v>182.50240299999999</v>
      </c>
      <c r="AE80" s="16" t="s">
        <v>392</v>
      </c>
      <c r="AF80" s="16">
        <v>1598721.0502799999</v>
      </c>
      <c r="AG80" s="16" t="s">
        <v>393</v>
      </c>
      <c r="AH80" s="16">
        <v>212</v>
      </c>
      <c r="AI80" s="16" t="s">
        <v>130</v>
      </c>
      <c r="AJ80" s="16">
        <v>298</v>
      </c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22">
        <v>63111.684522989279</v>
      </c>
      <c r="AZ80" s="22">
        <v>0</v>
      </c>
      <c r="BA80" s="22">
        <v>0</v>
      </c>
      <c r="BB80" s="22">
        <v>0</v>
      </c>
      <c r="BC80" s="22">
        <v>0</v>
      </c>
      <c r="BD80" s="14"/>
      <c r="BE80" s="14"/>
    </row>
    <row r="81" spans="1:57" s="1" customFormat="1" ht="30" x14ac:dyDescent="0.25">
      <c r="A81" s="9">
        <f>IF(B81=B80,"",COUNTIF($A$7:A80,"&gt;0")+1)</f>
        <v>24</v>
      </c>
      <c r="B81" s="9" t="s">
        <v>214</v>
      </c>
      <c r="C81" s="37">
        <v>42514</v>
      </c>
      <c r="D81" s="11" t="s">
        <v>231</v>
      </c>
      <c r="E81" s="11" t="s">
        <v>128</v>
      </c>
      <c r="F81" s="11" t="s">
        <v>136</v>
      </c>
      <c r="G81" s="9" t="s">
        <v>153</v>
      </c>
      <c r="H81" s="9" t="s">
        <v>122</v>
      </c>
      <c r="I81" s="9" t="s">
        <v>240</v>
      </c>
      <c r="J81" s="23">
        <v>12564.97</v>
      </c>
      <c r="K81" s="11" t="s">
        <v>123</v>
      </c>
      <c r="L81" s="11">
        <v>33.695999999999998</v>
      </c>
      <c r="M81" s="11" t="s">
        <v>124</v>
      </c>
      <c r="N81" s="11">
        <v>55.57</v>
      </c>
      <c r="O81" s="11" t="s">
        <v>125</v>
      </c>
      <c r="P81" s="11">
        <v>0</v>
      </c>
      <c r="Q81" s="11" t="s">
        <v>126</v>
      </c>
      <c r="R81" s="11">
        <v>100</v>
      </c>
      <c r="S81" s="11" t="s">
        <v>127</v>
      </c>
      <c r="T81" s="11">
        <v>100</v>
      </c>
      <c r="U81" s="11" t="s">
        <v>127</v>
      </c>
      <c r="V81" s="11">
        <v>0</v>
      </c>
      <c r="W81" s="11" t="s">
        <v>127</v>
      </c>
      <c r="X81" s="11">
        <v>0</v>
      </c>
      <c r="Y81" s="11" t="s">
        <v>127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23">
        <v>23527.739462198395</v>
      </c>
      <c r="AZ81" s="23">
        <v>0</v>
      </c>
      <c r="BA81" s="23">
        <v>0</v>
      </c>
      <c r="BB81" s="23">
        <v>423.38922911999998</v>
      </c>
      <c r="BC81" s="23">
        <v>0</v>
      </c>
      <c r="BD81" s="8"/>
      <c r="BE81" s="8"/>
    </row>
    <row r="82" spans="1:57" s="1" customFormat="1" ht="30" x14ac:dyDescent="0.25">
      <c r="A82" s="9" t="str">
        <f>IF(B82=B81,"",COUNTIF($A$7:A81,"&gt;0")+1)</f>
        <v/>
      </c>
      <c r="B82" s="9" t="s">
        <v>214</v>
      </c>
      <c r="C82" s="37">
        <v>42514</v>
      </c>
      <c r="D82" s="11" t="s">
        <v>231</v>
      </c>
      <c r="E82" s="11"/>
      <c r="F82" s="11"/>
      <c r="G82" s="9" t="s">
        <v>153</v>
      </c>
      <c r="H82" s="9" t="s">
        <v>122</v>
      </c>
      <c r="I82" s="9" t="s">
        <v>381</v>
      </c>
      <c r="J82" s="23">
        <v>463.79899999999998</v>
      </c>
      <c r="K82" s="11" t="s">
        <v>123</v>
      </c>
      <c r="L82" s="11">
        <v>20.004000000000001</v>
      </c>
      <c r="M82" s="11" t="s">
        <v>124</v>
      </c>
      <c r="N82" s="11">
        <v>58.45</v>
      </c>
      <c r="O82" s="11" t="s">
        <v>125</v>
      </c>
      <c r="P82" s="11">
        <v>0</v>
      </c>
      <c r="Q82" s="11" t="s">
        <v>126</v>
      </c>
      <c r="R82" s="11">
        <v>100</v>
      </c>
      <c r="S82" s="11" t="s">
        <v>127</v>
      </c>
      <c r="T82" s="11">
        <v>100</v>
      </c>
      <c r="U82" s="11" t="s">
        <v>127</v>
      </c>
      <c r="V82" s="11">
        <v>100</v>
      </c>
      <c r="W82" s="11" t="s">
        <v>127</v>
      </c>
      <c r="X82" s="11">
        <v>0</v>
      </c>
      <c r="Y82" s="11" t="s">
        <v>127</v>
      </c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23">
        <v>0</v>
      </c>
      <c r="AZ82" s="23">
        <v>542.28946720620002</v>
      </c>
      <c r="BA82" s="23">
        <v>0</v>
      </c>
      <c r="BB82" s="23">
        <v>0</v>
      </c>
      <c r="BC82" s="23">
        <v>9.2778351959999998</v>
      </c>
      <c r="BD82" s="8"/>
      <c r="BE82" s="8"/>
    </row>
    <row r="83" spans="1:57" s="1" customFormat="1" ht="30" x14ac:dyDescent="0.25">
      <c r="A83" s="9"/>
      <c r="B83" s="9" t="s">
        <v>214</v>
      </c>
      <c r="C83" s="37">
        <v>42515</v>
      </c>
      <c r="D83" s="11" t="s">
        <v>380</v>
      </c>
      <c r="E83" s="11"/>
      <c r="F83" s="11"/>
      <c r="G83" s="9" t="s">
        <v>153</v>
      </c>
      <c r="H83" s="9" t="s">
        <v>122</v>
      </c>
      <c r="I83" s="9" t="s">
        <v>382</v>
      </c>
      <c r="J83" s="23">
        <v>1056.4059999999999</v>
      </c>
      <c r="K83" s="11" t="s">
        <v>130</v>
      </c>
      <c r="L83" s="11">
        <v>29.3</v>
      </c>
      <c r="M83" s="11" t="s">
        <v>131</v>
      </c>
      <c r="N83" s="11">
        <v>109.11</v>
      </c>
      <c r="O83" s="11" t="s">
        <v>125</v>
      </c>
      <c r="P83" s="11">
        <v>0</v>
      </c>
      <c r="Q83" s="11" t="s">
        <v>126</v>
      </c>
      <c r="R83" s="11">
        <v>100</v>
      </c>
      <c r="S83" s="11" t="s">
        <v>127</v>
      </c>
      <c r="T83" s="11">
        <v>100</v>
      </c>
      <c r="U83" s="11" t="s">
        <v>127</v>
      </c>
      <c r="V83" s="11">
        <v>0</v>
      </c>
      <c r="W83" s="11" t="s">
        <v>127</v>
      </c>
      <c r="X83" s="11">
        <v>0</v>
      </c>
      <c r="Y83" s="11" t="s">
        <v>127</v>
      </c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23">
        <v>3377.2486387379995</v>
      </c>
      <c r="AZ83" s="23">
        <v>0</v>
      </c>
      <c r="BA83" s="23">
        <v>0</v>
      </c>
      <c r="BB83" s="23">
        <v>30.952695799999997</v>
      </c>
      <c r="BC83" s="23">
        <v>0</v>
      </c>
      <c r="BD83" s="8"/>
      <c r="BE83" s="8"/>
    </row>
    <row r="84" spans="1:57" s="1" customFormat="1" x14ac:dyDescent="0.25">
      <c r="A84" s="15">
        <f>IF(B84=B82,"",COUNTIF($A$7:A82,"&gt;0")+1)</f>
        <v>25</v>
      </c>
      <c r="B84" s="15" t="s">
        <v>68</v>
      </c>
      <c r="C84" s="36">
        <v>42538</v>
      </c>
      <c r="D84" s="16" t="s">
        <v>145</v>
      </c>
      <c r="E84" s="16" t="s">
        <v>128</v>
      </c>
      <c r="F84" s="16" t="s">
        <v>129</v>
      </c>
      <c r="G84" s="15" t="s">
        <v>140</v>
      </c>
      <c r="H84" s="15" t="s">
        <v>122</v>
      </c>
      <c r="I84" s="15" t="s">
        <v>241</v>
      </c>
      <c r="J84" s="22">
        <v>59.86</v>
      </c>
      <c r="K84" s="16" t="s">
        <v>123</v>
      </c>
      <c r="L84" s="16">
        <v>33.695999999999998</v>
      </c>
      <c r="M84" s="16" t="s">
        <v>124</v>
      </c>
      <c r="N84" s="16">
        <v>55.57</v>
      </c>
      <c r="O84" s="16" t="s">
        <v>125</v>
      </c>
      <c r="P84" s="16">
        <v>0</v>
      </c>
      <c r="Q84" s="16" t="s">
        <v>126</v>
      </c>
      <c r="R84" s="16">
        <v>100</v>
      </c>
      <c r="S84" s="16" t="s">
        <v>127</v>
      </c>
      <c r="T84" s="16">
        <v>100</v>
      </c>
      <c r="U84" s="16" t="s">
        <v>127</v>
      </c>
      <c r="V84" s="16">
        <v>0</v>
      </c>
      <c r="W84" s="16" t="s">
        <v>127</v>
      </c>
      <c r="X84" s="16">
        <v>0</v>
      </c>
      <c r="Y84" s="16" t="s">
        <v>127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22">
        <v>112.08705505919998</v>
      </c>
      <c r="AZ84" s="22">
        <v>0</v>
      </c>
      <c r="BA84" s="22">
        <v>0</v>
      </c>
      <c r="BB84" s="22">
        <v>2.0170425599999997</v>
      </c>
      <c r="BC84" s="22">
        <v>0</v>
      </c>
      <c r="BD84" s="14"/>
      <c r="BE84" s="14"/>
    </row>
    <row r="85" spans="1:57" s="1" customFormat="1" x14ac:dyDescent="0.25">
      <c r="A85" s="15"/>
      <c r="B85" s="15" t="s">
        <v>68</v>
      </c>
      <c r="C85" s="36">
        <v>42538</v>
      </c>
      <c r="D85" s="16" t="s">
        <v>145</v>
      </c>
      <c r="E85" s="16"/>
      <c r="F85" s="16"/>
      <c r="G85" s="15" t="s">
        <v>140</v>
      </c>
      <c r="H85" s="15" t="s">
        <v>122</v>
      </c>
      <c r="I85" s="15" t="s">
        <v>244</v>
      </c>
      <c r="J85" s="22">
        <v>0</v>
      </c>
      <c r="K85" s="16" t="s">
        <v>130</v>
      </c>
      <c r="L85" s="16">
        <v>39.35</v>
      </c>
      <c r="M85" s="16" t="s">
        <v>131</v>
      </c>
      <c r="N85" s="16">
        <v>78.400000000000006</v>
      </c>
      <c r="O85" s="16" t="s">
        <v>125</v>
      </c>
      <c r="P85" s="16">
        <v>0</v>
      </c>
      <c r="Q85" s="16" t="s">
        <v>126</v>
      </c>
      <c r="R85" s="16">
        <v>100</v>
      </c>
      <c r="S85" s="16" t="s">
        <v>127</v>
      </c>
      <c r="T85" s="16">
        <v>100</v>
      </c>
      <c r="U85" s="16" t="s">
        <v>127</v>
      </c>
      <c r="V85" s="16">
        <v>0</v>
      </c>
      <c r="W85" s="16" t="s">
        <v>127</v>
      </c>
      <c r="X85" s="16">
        <v>0</v>
      </c>
      <c r="Y85" s="16" t="s">
        <v>127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14"/>
      <c r="BE85" s="14"/>
    </row>
    <row r="86" spans="1:57" s="1" customFormat="1" x14ac:dyDescent="0.25">
      <c r="A86" s="15"/>
      <c r="B86" s="15" t="s">
        <v>68</v>
      </c>
      <c r="C86" s="36">
        <v>42538</v>
      </c>
      <c r="D86" s="16" t="s">
        <v>145</v>
      </c>
      <c r="E86" s="16"/>
      <c r="F86" s="16"/>
      <c r="G86" s="15" t="s">
        <v>140</v>
      </c>
      <c r="H86" s="15" t="s">
        <v>122</v>
      </c>
      <c r="I86" s="15" t="s">
        <v>245</v>
      </c>
      <c r="J86" s="22">
        <v>0</v>
      </c>
      <c r="K86" s="16" t="s">
        <v>130</v>
      </c>
      <c r="L86" s="16">
        <v>15.6</v>
      </c>
      <c r="M86" s="16" t="s">
        <v>131</v>
      </c>
      <c r="N86" s="16">
        <v>101.34</v>
      </c>
      <c r="O86" s="16" t="s">
        <v>133</v>
      </c>
      <c r="P86" s="16">
        <v>0</v>
      </c>
      <c r="Q86" s="16" t="s">
        <v>126</v>
      </c>
      <c r="R86" s="16">
        <v>100</v>
      </c>
      <c r="S86" s="16" t="s">
        <v>127</v>
      </c>
      <c r="T86" s="16">
        <v>100</v>
      </c>
      <c r="U86" s="16" t="s">
        <v>127</v>
      </c>
      <c r="V86" s="16">
        <v>100</v>
      </c>
      <c r="W86" s="16" t="s">
        <v>127</v>
      </c>
      <c r="X86" s="16">
        <v>0</v>
      </c>
      <c r="Y86" s="16" t="s">
        <v>127</v>
      </c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14"/>
      <c r="BE86" s="14"/>
    </row>
    <row r="87" spans="1:57" s="1" customFormat="1" x14ac:dyDescent="0.25">
      <c r="A87" s="9">
        <f>IF(B87=B84,"",COUNTIF($A$7:A84,"&gt;0")+1)</f>
        <v>26</v>
      </c>
      <c r="B87" s="9" t="s">
        <v>69</v>
      </c>
      <c r="C87" s="37">
        <v>43245</v>
      </c>
      <c r="D87" s="11" t="s">
        <v>146</v>
      </c>
      <c r="E87" s="11" t="s">
        <v>128</v>
      </c>
      <c r="F87" s="11" t="s">
        <v>129</v>
      </c>
      <c r="G87" s="9" t="s">
        <v>140</v>
      </c>
      <c r="H87" s="9" t="s">
        <v>122</v>
      </c>
      <c r="I87" s="9" t="s">
        <v>241</v>
      </c>
      <c r="J87" s="23">
        <v>705.10799999999995</v>
      </c>
      <c r="K87" s="11" t="s">
        <v>123</v>
      </c>
      <c r="L87" s="11">
        <v>33.695999999999998</v>
      </c>
      <c r="M87" s="11" t="s">
        <v>124</v>
      </c>
      <c r="N87" s="11">
        <v>55.57</v>
      </c>
      <c r="O87" s="11" t="s">
        <v>125</v>
      </c>
      <c r="P87" s="11">
        <v>0</v>
      </c>
      <c r="Q87" s="11" t="s">
        <v>126</v>
      </c>
      <c r="R87" s="11">
        <v>100</v>
      </c>
      <c r="S87" s="11" t="s">
        <v>127</v>
      </c>
      <c r="T87" s="11">
        <v>100</v>
      </c>
      <c r="U87" s="11" t="s">
        <v>127</v>
      </c>
      <c r="V87" s="11">
        <v>0</v>
      </c>
      <c r="W87" s="11" t="s">
        <v>127</v>
      </c>
      <c r="X87" s="11">
        <v>0</v>
      </c>
      <c r="Y87" s="11" t="s">
        <v>127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23">
        <v>1320.3053661657598</v>
      </c>
      <c r="AZ87" s="23">
        <v>0</v>
      </c>
      <c r="BA87" s="23">
        <v>0</v>
      </c>
      <c r="BB87" s="23">
        <v>23.759319167999998</v>
      </c>
      <c r="BC87" s="23">
        <v>0</v>
      </c>
      <c r="BD87" s="8"/>
      <c r="BE87" s="8"/>
    </row>
    <row r="88" spans="1:57" s="1" customFormat="1" x14ac:dyDescent="0.25">
      <c r="A88" s="9"/>
      <c r="B88" s="9" t="s">
        <v>69</v>
      </c>
      <c r="C88" s="37">
        <v>43245</v>
      </c>
      <c r="D88" s="11" t="s">
        <v>146</v>
      </c>
      <c r="E88" s="11"/>
      <c r="F88" s="11"/>
      <c r="G88" s="9" t="s">
        <v>140</v>
      </c>
      <c r="H88" s="9" t="s">
        <v>122</v>
      </c>
      <c r="I88" s="9" t="s">
        <v>244</v>
      </c>
      <c r="J88" s="23">
        <v>0</v>
      </c>
      <c r="K88" s="11" t="s">
        <v>130</v>
      </c>
      <c r="L88" s="11">
        <v>39.35</v>
      </c>
      <c r="M88" s="11" t="s">
        <v>131</v>
      </c>
      <c r="N88" s="11">
        <v>78.400000000000006</v>
      </c>
      <c r="O88" s="11" t="s">
        <v>125</v>
      </c>
      <c r="P88" s="11">
        <v>0</v>
      </c>
      <c r="Q88" s="11" t="s">
        <v>126</v>
      </c>
      <c r="R88" s="11">
        <v>100</v>
      </c>
      <c r="S88" s="11" t="s">
        <v>127</v>
      </c>
      <c r="T88" s="11">
        <v>100</v>
      </c>
      <c r="U88" s="11" t="s">
        <v>127</v>
      </c>
      <c r="V88" s="11">
        <v>0</v>
      </c>
      <c r="W88" s="11" t="s">
        <v>127</v>
      </c>
      <c r="X88" s="11">
        <v>0</v>
      </c>
      <c r="Y88" s="11" t="s">
        <v>127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8"/>
      <c r="BE88" s="8"/>
    </row>
    <row r="89" spans="1:57" s="1" customFormat="1" x14ac:dyDescent="0.25">
      <c r="A89" s="9" t="str">
        <f>IF(B89=B87,"",COUNTIF($A$7:A87,"&gt;0")+1)</f>
        <v/>
      </c>
      <c r="B89" s="9" t="s">
        <v>69</v>
      </c>
      <c r="C89" s="37">
        <v>43245</v>
      </c>
      <c r="D89" s="11" t="s">
        <v>146</v>
      </c>
      <c r="E89" s="11"/>
      <c r="F89" s="11"/>
      <c r="G89" s="9" t="s">
        <v>140</v>
      </c>
      <c r="H89" s="9" t="s">
        <v>122</v>
      </c>
      <c r="I89" s="9" t="s">
        <v>245</v>
      </c>
      <c r="J89" s="23">
        <v>11920.216</v>
      </c>
      <c r="K89" s="11" t="s">
        <v>130</v>
      </c>
      <c r="L89" s="11">
        <v>15.6</v>
      </c>
      <c r="M89" s="11" t="s">
        <v>131</v>
      </c>
      <c r="N89" s="11">
        <v>101.34</v>
      </c>
      <c r="O89" s="11" t="s">
        <v>125</v>
      </c>
      <c r="P89" s="11">
        <v>0</v>
      </c>
      <c r="Q89" s="11" t="s">
        <v>126</v>
      </c>
      <c r="R89" s="11">
        <v>100</v>
      </c>
      <c r="S89" s="11" t="s">
        <v>127</v>
      </c>
      <c r="T89" s="11">
        <v>100</v>
      </c>
      <c r="U89" s="11" t="s">
        <v>127</v>
      </c>
      <c r="V89" s="11">
        <v>100</v>
      </c>
      <c r="W89" s="11" t="s">
        <v>127</v>
      </c>
      <c r="X89" s="11">
        <v>0</v>
      </c>
      <c r="Y89" s="11" t="s">
        <v>127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23">
        <v>0</v>
      </c>
      <c r="AZ89" s="23">
        <v>18844.717155263999</v>
      </c>
      <c r="BA89" s="23">
        <v>0</v>
      </c>
      <c r="BB89" s="23">
        <v>0</v>
      </c>
      <c r="BC89" s="23">
        <v>185.95536960000001</v>
      </c>
      <c r="BD89" s="8"/>
      <c r="BE89" s="8"/>
    </row>
    <row r="90" spans="1:57" s="1" customFormat="1" x14ac:dyDescent="0.25">
      <c r="A90" s="15">
        <f>IF(B90=B89,"",COUNTIF($A$7:A89,"&gt;0")+1)</f>
        <v>27</v>
      </c>
      <c r="B90" s="15" t="s">
        <v>70</v>
      </c>
      <c r="C90" s="36">
        <v>42887</v>
      </c>
      <c r="D90" s="16" t="s">
        <v>143</v>
      </c>
      <c r="E90" s="16" t="s">
        <v>128</v>
      </c>
      <c r="F90" s="16" t="s">
        <v>129</v>
      </c>
      <c r="G90" s="15" t="s">
        <v>140</v>
      </c>
      <c r="H90" s="15" t="s">
        <v>122</v>
      </c>
      <c r="I90" s="15" t="s">
        <v>241</v>
      </c>
      <c r="J90" s="22">
        <v>1088.4369999999999</v>
      </c>
      <c r="K90" s="16" t="s">
        <v>123</v>
      </c>
      <c r="L90" s="16">
        <v>33.695999999999998</v>
      </c>
      <c r="M90" s="16" t="s">
        <v>124</v>
      </c>
      <c r="N90" s="16">
        <v>55.57</v>
      </c>
      <c r="O90" s="16" t="s">
        <v>125</v>
      </c>
      <c r="P90" s="16">
        <v>0</v>
      </c>
      <c r="Q90" s="16" t="s">
        <v>126</v>
      </c>
      <c r="R90" s="16">
        <v>100</v>
      </c>
      <c r="S90" s="16" t="s">
        <v>127</v>
      </c>
      <c r="T90" s="16">
        <v>100</v>
      </c>
      <c r="U90" s="16" t="s">
        <v>127</v>
      </c>
      <c r="V90" s="16">
        <v>0</v>
      </c>
      <c r="W90" s="16" t="s">
        <v>127</v>
      </c>
      <c r="X90" s="16">
        <v>0</v>
      </c>
      <c r="Y90" s="16" t="s">
        <v>127</v>
      </c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22">
        <v>2038.0838280566395</v>
      </c>
      <c r="AZ90" s="22">
        <v>0</v>
      </c>
      <c r="BA90" s="22">
        <v>0</v>
      </c>
      <c r="BB90" s="22">
        <v>36.67597315199999</v>
      </c>
      <c r="BC90" s="22">
        <v>0</v>
      </c>
      <c r="BD90" s="14"/>
      <c r="BE90" s="14"/>
    </row>
    <row r="91" spans="1:57" s="1" customFormat="1" x14ac:dyDescent="0.25">
      <c r="A91" s="15" t="str">
        <f>IF(B91=B90,"",COUNTIF($A$7:A90,"&gt;0")+1)</f>
        <v/>
      </c>
      <c r="B91" s="15" t="s">
        <v>70</v>
      </c>
      <c r="C91" s="36">
        <v>42887</v>
      </c>
      <c r="D91" s="16" t="s">
        <v>143</v>
      </c>
      <c r="E91" s="16"/>
      <c r="F91" s="16"/>
      <c r="G91" s="15" t="s">
        <v>140</v>
      </c>
      <c r="H91" s="15" t="s">
        <v>122</v>
      </c>
      <c r="I91" s="15" t="s">
        <v>242</v>
      </c>
      <c r="J91" s="22">
        <v>0</v>
      </c>
      <c r="K91" s="16" t="s">
        <v>130</v>
      </c>
      <c r="L91" s="16">
        <v>42.86</v>
      </c>
      <c r="M91" s="16" t="s">
        <v>131</v>
      </c>
      <c r="N91" s="16">
        <v>72.73</v>
      </c>
      <c r="O91" s="16" t="s">
        <v>125</v>
      </c>
      <c r="P91" s="16">
        <v>0</v>
      </c>
      <c r="Q91" s="16" t="s">
        <v>126</v>
      </c>
      <c r="R91" s="16">
        <v>100</v>
      </c>
      <c r="S91" s="16" t="s">
        <v>127</v>
      </c>
      <c r="T91" s="16">
        <v>100</v>
      </c>
      <c r="U91" s="16" t="s">
        <v>127</v>
      </c>
      <c r="V91" s="16">
        <v>0</v>
      </c>
      <c r="W91" s="16" t="s">
        <v>127</v>
      </c>
      <c r="X91" s="16">
        <v>0</v>
      </c>
      <c r="Y91" s="16" t="s">
        <v>127</v>
      </c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14"/>
      <c r="BE91" s="14"/>
    </row>
    <row r="92" spans="1:57" s="1" customFormat="1" x14ac:dyDescent="0.25">
      <c r="A92" s="9">
        <f>IF(B92=B91,"",COUNTIF($A$7:A91,"&gt;0")+1)</f>
        <v>28</v>
      </c>
      <c r="B92" s="9" t="s">
        <v>71</v>
      </c>
      <c r="C92" s="37">
        <v>42543</v>
      </c>
      <c r="D92" s="11" t="s">
        <v>144</v>
      </c>
      <c r="E92" s="11" t="s">
        <v>128</v>
      </c>
      <c r="F92" s="11" t="s">
        <v>129</v>
      </c>
      <c r="G92" s="9" t="s">
        <v>140</v>
      </c>
      <c r="H92" s="9" t="s">
        <v>122</v>
      </c>
      <c r="I92" s="9" t="s">
        <v>241</v>
      </c>
      <c r="J92" s="23">
        <v>1722.92</v>
      </c>
      <c r="K92" s="11" t="s">
        <v>123</v>
      </c>
      <c r="L92" s="11">
        <v>33.700000000000003</v>
      </c>
      <c r="M92" s="11" t="s">
        <v>124</v>
      </c>
      <c r="N92" s="11">
        <v>55.57</v>
      </c>
      <c r="O92" s="11" t="s">
        <v>125</v>
      </c>
      <c r="P92" s="11">
        <v>0</v>
      </c>
      <c r="Q92" s="11" t="s">
        <v>126</v>
      </c>
      <c r="R92" s="11">
        <v>100</v>
      </c>
      <c r="S92" s="11" t="s">
        <v>127</v>
      </c>
      <c r="T92" s="11">
        <v>100</v>
      </c>
      <c r="U92" s="11" t="s">
        <v>127</v>
      </c>
      <c r="V92" s="11">
        <v>0</v>
      </c>
      <c r="W92" s="11" t="s">
        <v>127</v>
      </c>
      <c r="X92" s="11">
        <v>0</v>
      </c>
      <c r="Y92" s="11" t="s">
        <v>127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23">
        <v>3226.5277902799999</v>
      </c>
      <c r="AZ92" s="23">
        <v>0</v>
      </c>
      <c r="BA92" s="23">
        <v>0</v>
      </c>
      <c r="BB92" s="23">
        <v>58.062404000000008</v>
      </c>
      <c r="BC92" s="23">
        <v>0</v>
      </c>
      <c r="BD92" s="8"/>
      <c r="BE92" s="8"/>
    </row>
    <row r="93" spans="1:57" s="1" customFormat="1" x14ac:dyDescent="0.25">
      <c r="A93" s="9" t="str">
        <f>IF(B93=B92,"",COUNTIF($A$7:A92,"&gt;0")+1)</f>
        <v/>
      </c>
      <c r="B93" s="9" t="s">
        <v>71</v>
      </c>
      <c r="C93" s="37">
        <v>42543</v>
      </c>
      <c r="D93" s="11" t="s">
        <v>144</v>
      </c>
      <c r="E93" s="11"/>
      <c r="F93" s="11"/>
      <c r="G93" s="9" t="s">
        <v>140</v>
      </c>
      <c r="H93" s="9" t="s">
        <v>122</v>
      </c>
      <c r="I93" s="9" t="s">
        <v>243</v>
      </c>
      <c r="J93" s="23">
        <v>33030.19</v>
      </c>
      <c r="K93" s="11" t="s">
        <v>130</v>
      </c>
      <c r="L93" s="11">
        <v>15.6</v>
      </c>
      <c r="M93" s="11" t="s">
        <v>131</v>
      </c>
      <c r="N93" s="11">
        <v>101.34</v>
      </c>
      <c r="O93" s="11" t="s">
        <v>125</v>
      </c>
      <c r="P93" s="11">
        <v>0</v>
      </c>
      <c r="Q93" s="11" t="s">
        <v>126</v>
      </c>
      <c r="R93" s="11">
        <v>100</v>
      </c>
      <c r="S93" s="11" t="s">
        <v>127</v>
      </c>
      <c r="T93" s="11">
        <v>100</v>
      </c>
      <c r="U93" s="11" t="s">
        <v>127</v>
      </c>
      <c r="V93" s="11">
        <v>100</v>
      </c>
      <c r="W93" s="11" t="s">
        <v>127</v>
      </c>
      <c r="X93" s="11">
        <v>0</v>
      </c>
      <c r="Y93" s="11" t="s">
        <v>127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23">
        <v>0</v>
      </c>
      <c r="AZ93" s="23">
        <v>52217.55949176001</v>
      </c>
      <c r="BA93" s="23">
        <v>0</v>
      </c>
      <c r="BB93" s="23">
        <v>0</v>
      </c>
      <c r="BC93" s="23">
        <v>515.27096400000005</v>
      </c>
      <c r="BD93" s="8"/>
      <c r="BE93" s="8"/>
    </row>
    <row r="94" spans="1:57" s="1" customFormat="1" x14ac:dyDescent="0.25">
      <c r="A94" s="15">
        <f>IF(B94=B93,"",COUNTIF($A$7:A93,"&gt;0")+1)</f>
        <v>29</v>
      </c>
      <c r="B94" s="15" t="s">
        <v>72</v>
      </c>
      <c r="C94" s="36">
        <v>42460</v>
      </c>
      <c r="D94" s="16" t="s">
        <v>73</v>
      </c>
      <c r="E94" s="16" t="s">
        <v>128</v>
      </c>
      <c r="F94" s="16" t="s">
        <v>129</v>
      </c>
      <c r="G94" s="15" t="s">
        <v>148</v>
      </c>
      <c r="H94" s="15" t="s">
        <v>122</v>
      </c>
      <c r="I94" s="15" t="s">
        <v>240</v>
      </c>
      <c r="J94" s="22">
        <v>600.01099999999997</v>
      </c>
      <c r="K94" s="16" t="s">
        <v>123</v>
      </c>
      <c r="L94" s="16">
        <v>33.695999999999998</v>
      </c>
      <c r="M94" s="16" t="s">
        <v>124</v>
      </c>
      <c r="N94" s="16">
        <v>55.57</v>
      </c>
      <c r="O94" s="16" t="s">
        <v>125</v>
      </c>
      <c r="P94" s="16">
        <v>0</v>
      </c>
      <c r="Q94" s="16" t="s">
        <v>126</v>
      </c>
      <c r="R94" s="16">
        <v>100</v>
      </c>
      <c r="S94" s="16" t="s">
        <v>127</v>
      </c>
      <c r="T94" s="16">
        <v>100</v>
      </c>
      <c r="U94" s="16" t="s">
        <v>127</v>
      </c>
      <c r="V94" s="16">
        <v>0</v>
      </c>
      <c r="W94" s="16" t="s">
        <v>127</v>
      </c>
      <c r="X94" s="16">
        <v>0</v>
      </c>
      <c r="Y94" s="16" t="s">
        <v>127</v>
      </c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22">
        <v>1123.5126293539199</v>
      </c>
      <c r="AZ94" s="22">
        <v>0</v>
      </c>
      <c r="BA94" s="22">
        <v>0</v>
      </c>
      <c r="BB94" s="22">
        <v>20.217970655999999</v>
      </c>
      <c r="BC94" s="22">
        <v>0</v>
      </c>
      <c r="BD94" s="14"/>
      <c r="BE94" s="14"/>
    </row>
    <row r="95" spans="1:57" s="1" customFormat="1" x14ac:dyDescent="0.25">
      <c r="A95" s="9">
        <f>IF(B95=B94,"",COUNTIF($A$7:A94,"&gt;0")+1)</f>
        <v>30</v>
      </c>
      <c r="B95" s="9" t="s">
        <v>74</v>
      </c>
      <c r="C95" s="37">
        <v>42187</v>
      </c>
      <c r="D95" s="11" t="s">
        <v>163</v>
      </c>
      <c r="E95" s="11" t="s">
        <v>128</v>
      </c>
      <c r="F95" s="11" t="s">
        <v>129</v>
      </c>
      <c r="G95" s="9" t="s">
        <v>140</v>
      </c>
      <c r="H95" s="9" t="s">
        <v>122</v>
      </c>
      <c r="I95" s="9" t="s">
        <v>383</v>
      </c>
      <c r="J95" s="23">
        <v>2015.37</v>
      </c>
      <c r="K95" s="11" t="s">
        <v>123</v>
      </c>
      <c r="L95" s="11">
        <v>33.695999999999998</v>
      </c>
      <c r="M95" s="11" t="s">
        <v>124</v>
      </c>
      <c r="N95" s="11">
        <v>55.57</v>
      </c>
      <c r="O95" s="11" t="s">
        <v>125</v>
      </c>
      <c r="P95" s="11">
        <v>0</v>
      </c>
      <c r="Q95" s="11" t="s">
        <v>126</v>
      </c>
      <c r="R95" s="11">
        <v>100</v>
      </c>
      <c r="S95" s="11" t="s">
        <v>127</v>
      </c>
      <c r="T95" s="11">
        <v>100</v>
      </c>
      <c r="U95" s="11" t="s">
        <v>127</v>
      </c>
      <c r="V95" s="11">
        <v>0</v>
      </c>
      <c r="W95" s="11" t="s">
        <v>127</v>
      </c>
      <c r="X95" s="11">
        <v>0</v>
      </c>
      <c r="Y95" s="11" t="s">
        <v>127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23">
        <v>3773.7535608863996</v>
      </c>
      <c r="AZ95" s="23">
        <v>0</v>
      </c>
      <c r="BA95" s="23">
        <v>0</v>
      </c>
      <c r="BB95" s="23">
        <v>67.90990751999999</v>
      </c>
      <c r="BC95" s="23">
        <v>0</v>
      </c>
      <c r="BD95" s="8"/>
      <c r="BE95" s="8"/>
    </row>
    <row r="96" spans="1:57" s="1" customFormat="1" x14ac:dyDescent="0.25">
      <c r="A96" s="15">
        <f>IF(B96=B95,"",COUNTIF($A$7:A95,"&gt;0")+1)</f>
        <v>31</v>
      </c>
      <c r="B96" s="15" t="s">
        <v>75</v>
      </c>
      <c r="C96" s="36">
        <v>41411</v>
      </c>
      <c r="D96" s="16" t="s">
        <v>179</v>
      </c>
      <c r="E96" s="16" t="s">
        <v>128</v>
      </c>
      <c r="F96" s="16" t="s">
        <v>129</v>
      </c>
      <c r="G96" s="15" t="s">
        <v>140</v>
      </c>
      <c r="H96" s="15" t="s">
        <v>122</v>
      </c>
      <c r="I96" s="15" t="s">
        <v>240</v>
      </c>
      <c r="J96" s="22">
        <v>3.7999999999999999E-2</v>
      </c>
      <c r="K96" s="16" t="s">
        <v>123</v>
      </c>
      <c r="L96" s="16">
        <v>33.695999999999998</v>
      </c>
      <c r="M96" s="16" t="s">
        <v>124</v>
      </c>
      <c r="N96" s="16">
        <v>55.57</v>
      </c>
      <c r="O96" s="16" t="s">
        <v>125</v>
      </c>
      <c r="P96" s="16">
        <v>0</v>
      </c>
      <c r="Q96" s="16" t="s">
        <v>126</v>
      </c>
      <c r="R96" s="16">
        <v>100</v>
      </c>
      <c r="S96" s="16" t="s">
        <v>127</v>
      </c>
      <c r="T96" s="16">
        <v>100</v>
      </c>
      <c r="U96" s="16" t="s">
        <v>127</v>
      </c>
      <c r="V96" s="16">
        <v>0</v>
      </c>
      <c r="W96" s="16" t="s">
        <v>127</v>
      </c>
      <c r="X96" s="16">
        <v>0</v>
      </c>
      <c r="Y96" s="16" t="s">
        <v>127</v>
      </c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22">
        <v>7.1154495359999986E-2</v>
      </c>
      <c r="AZ96" s="22">
        <v>0</v>
      </c>
      <c r="BA96" s="22">
        <v>0</v>
      </c>
      <c r="BB96" s="22">
        <v>1.2804479999999998E-3</v>
      </c>
      <c r="BC96" s="22">
        <v>0</v>
      </c>
      <c r="BD96" s="14"/>
      <c r="BE96" s="14"/>
    </row>
    <row r="97" spans="1:57" s="1" customFormat="1" x14ac:dyDescent="0.25">
      <c r="A97" s="15"/>
      <c r="B97" s="15" t="s">
        <v>75</v>
      </c>
      <c r="C97" s="36">
        <v>41411</v>
      </c>
      <c r="D97" s="16" t="s">
        <v>179</v>
      </c>
      <c r="E97" s="16"/>
      <c r="F97" s="16"/>
      <c r="G97" s="15" t="s">
        <v>140</v>
      </c>
      <c r="H97" s="15" t="s">
        <v>122</v>
      </c>
      <c r="I97" s="15" t="s">
        <v>337</v>
      </c>
      <c r="J97" s="22">
        <v>0</v>
      </c>
      <c r="K97" s="16" t="s">
        <v>130</v>
      </c>
      <c r="L97" s="16">
        <v>39.770000000000003</v>
      </c>
      <c r="M97" s="16" t="s">
        <v>131</v>
      </c>
      <c r="N97" s="16">
        <v>78.400000000000006</v>
      </c>
      <c r="O97" s="16" t="s">
        <v>125</v>
      </c>
      <c r="P97" s="16">
        <v>0</v>
      </c>
      <c r="Q97" s="16" t="s">
        <v>126</v>
      </c>
      <c r="R97" s="16">
        <v>100</v>
      </c>
      <c r="S97" s="16" t="s">
        <v>127</v>
      </c>
      <c r="T97" s="16">
        <v>100</v>
      </c>
      <c r="U97" s="16" t="s">
        <v>127</v>
      </c>
      <c r="V97" s="16">
        <v>0</v>
      </c>
      <c r="W97" s="16" t="s">
        <v>127</v>
      </c>
      <c r="X97" s="16">
        <v>0</v>
      </c>
      <c r="Y97" s="16" t="s">
        <v>127</v>
      </c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14"/>
      <c r="BE97" s="14"/>
    </row>
    <row r="98" spans="1:57" s="1" customFormat="1" x14ac:dyDescent="0.25">
      <c r="A98" s="15"/>
      <c r="B98" s="15" t="s">
        <v>75</v>
      </c>
      <c r="C98" s="36">
        <v>41411</v>
      </c>
      <c r="D98" s="16" t="s">
        <v>179</v>
      </c>
      <c r="E98" s="16"/>
      <c r="F98" s="16"/>
      <c r="G98" s="15" t="s">
        <v>140</v>
      </c>
      <c r="H98" s="15" t="s">
        <v>122</v>
      </c>
      <c r="I98" s="15" t="s">
        <v>330</v>
      </c>
      <c r="J98" s="22">
        <v>12589.92</v>
      </c>
      <c r="K98" s="16" t="s">
        <v>130</v>
      </c>
      <c r="L98" s="16">
        <v>15.6</v>
      </c>
      <c r="M98" s="16" t="s">
        <v>131</v>
      </c>
      <c r="N98" s="16">
        <v>101.34</v>
      </c>
      <c r="O98" s="16" t="s">
        <v>125</v>
      </c>
      <c r="P98" s="16">
        <v>0</v>
      </c>
      <c r="Q98" s="16" t="s">
        <v>126</v>
      </c>
      <c r="R98" s="16">
        <v>100</v>
      </c>
      <c r="S98" s="16" t="s">
        <v>127</v>
      </c>
      <c r="T98" s="16">
        <v>100</v>
      </c>
      <c r="U98" s="16" t="s">
        <v>127</v>
      </c>
      <c r="V98" s="16">
        <v>100</v>
      </c>
      <c r="W98" s="16" t="s">
        <v>127</v>
      </c>
      <c r="X98" s="16">
        <v>0</v>
      </c>
      <c r="Y98" s="16" t="s">
        <v>127</v>
      </c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22">
        <v>0</v>
      </c>
      <c r="AZ98" s="22">
        <v>19903.45488768</v>
      </c>
      <c r="BA98" s="22">
        <v>0</v>
      </c>
      <c r="BB98" s="22">
        <v>0</v>
      </c>
      <c r="BC98" s="22">
        <v>196.40275200000002</v>
      </c>
      <c r="BD98" s="14"/>
      <c r="BE98" s="14"/>
    </row>
    <row r="99" spans="1:57" s="1" customFormat="1" x14ac:dyDescent="0.25">
      <c r="A99" s="9">
        <f>IF(B99=B96,"",COUNTIF($A$7:A96,"&gt;0")+1)</f>
        <v>32</v>
      </c>
      <c r="B99" s="9" t="s">
        <v>76</v>
      </c>
      <c r="C99" s="37">
        <v>42874</v>
      </c>
      <c r="D99" s="11" t="s">
        <v>142</v>
      </c>
      <c r="E99" s="11" t="s">
        <v>128</v>
      </c>
      <c r="F99" s="11" t="s">
        <v>129</v>
      </c>
      <c r="G99" s="9" t="s">
        <v>140</v>
      </c>
      <c r="H99" s="9" t="s">
        <v>122</v>
      </c>
      <c r="I99" s="9" t="s">
        <v>241</v>
      </c>
      <c r="J99" s="23">
        <v>3175.6289999999999</v>
      </c>
      <c r="K99" s="11" t="s">
        <v>123</v>
      </c>
      <c r="L99" s="11">
        <v>33.700000000000003</v>
      </c>
      <c r="M99" s="11" t="s">
        <v>124</v>
      </c>
      <c r="N99" s="11">
        <v>55.57</v>
      </c>
      <c r="O99" s="11" t="s">
        <v>125</v>
      </c>
      <c r="P99" s="11">
        <v>0</v>
      </c>
      <c r="Q99" s="11" t="s">
        <v>126</v>
      </c>
      <c r="R99" s="11">
        <v>100</v>
      </c>
      <c r="S99" s="11" t="s">
        <v>127</v>
      </c>
      <c r="T99" s="11">
        <v>100</v>
      </c>
      <c r="U99" s="11" t="s">
        <v>127</v>
      </c>
      <c r="V99" s="11">
        <v>0</v>
      </c>
      <c r="W99" s="11" t="s">
        <v>127</v>
      </c>
      <c r="X99" s="11">
        <v>0</v>
      </c>
      <c r="Y99" s="11" t="s">
        <v>127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23">
        <v>5947.0290089609998</v>
      </c>
      <c r="AZ99" s="23">
        <v>0</v>
      </c>
      <c r="BA99" s="23">
        <v>0</v>
      </c>
      <c r="BB99" s="23">
        <v>107.0186973</v>
      </c>
      <c r="BC99" s="23">
        <v>0</v>
      </c>
      <c r="BD99" s="8"/>
      <c r="BE99" s="8"/>
    </row>
    <row r="100" spans="1:57" s="1" customFormat="1" x14ac:dyDescent="0.25">
      <c r="A100" s="9"/>
      <c r="B100" s="9" t="s">
        <v>76</v>
      </c>
      <c r="C100" s="37">
        <v>42874</v>
      </c>
      <c r="D100" s="11" t="s">
        <v>142</v>
      </c>
      <c r="E100" s="11"/>
      <c r="F100" s="11"/>
      <c r="G100" s="9" t="s">
        <v>140</v>
      </c>
      <c r="H100" s="9" t="s">
        <v>122</v>
      </c>
      <c r="I100" s="9" t="s">
        <v>244</v>
      </c>
      <c r="J100" s="23">
        <v>0</v>
      </c>
      <c r="K100" s="11" t="s">
        <v>130</v>
      </c>
      <c r="L100" s="11">
        <v>39.35</v>
      </c>
      <c r="M100" s="11" t="s">
        <v>131</v>
      </c>
      <c r="N100" s="11">
        <v>78.400000000000006</v>
      </c>
      <c r="O100" s="11" t="s">
        <v>125</v>
      </c>
      <c r="P100" s="11">
        <v>0</v>
      </c>
      <c r="Q100" s="11" t="s">
        <v>126</v>
      </c>
      <c r="R100" s="11">
        <v>100</v>
      </c>
      <c r="S100" s="11" t="s">
        <v>127</v>
      </c>
      <c r="T100" s="11">
        <v>100</v>
      </c>
      <c r="U100" s="11" t="s">
        <v>127</v>
      </c>
      <c r="V100" s="11">
        <v>0</v>
      </c>
      <c r="W100" s="11" t="s">
        <v>127</v>
      </c>
      <c r="X100" s="11">
        <v>0</v>
      </c>
      <c r="Y100" s="11" t="s">
        <v>127</v>
      </c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8"/>
      <c r="BE100" s="8"/>
    </row>
    <row r="101" spans="1:57" s="1" customFormat="1" x14ac:dyDescent="0.25">
      <c r="A101" s="9"/>
      <c r="B101" s="9" t="s">
        <v>76</v>
      </c>
      <c r="C101" s="37">
        <v>42874</v>
      </c>
      <c r="D101" s="11" t="s">
        <v>142</v>
      </c>
      <c r="E101" s="11"/>
      <c r="F101" s="11"/>
      <c r="G101" s="9" t="s">
        <v>140</v>
      </c>
      <c r="H101" s="9" t="s">
        <v>122</v>
      </c>
      <c r="I101" s="9" t="s">
        <v>245</v>
      </c>
      <c r="J101" s="23">
        <v>46824.75</v>
      </c>
      <c r="K101" s="11" t="s">
        <v>130</v>
      </c>
      <c r="L101" s="11">
        <v>15.6</v>
      </c>
      <c r="M101" s="11" t="s">
        <v>131</v>
      </c>
      <c r="N101" s="11">
        <v>101.34</v>
      </c>
      <c r="O101" s="11" t="s">
        <v>125</v>
      </c>
      <c r="P101" s="11">
        <v>0</v>
      </c>
      <c r="Q101" s="11" t="s">
        <v>126</v>
      </c>
      <c r="R101" s="11">
        <v>100</v>
      </c>
      <c r="S101" s="11" t="s">
        <v>127</v>
      </c>
      <c r="T101" s="11">
        <v>100</v>
      </c>
      <c r="U101" s="11" t="s">
        <v>127</v>
      </c>
      <c r="V101" s="11">
        <v>100</v>
      </c>
      <c r="W101" s="11" t="s">
        <v>127</v>
      </c>
      <c r="X101" s="11">
        <v>0</v>
      </c>
      <c r="Y101" s="11" t="s">
        <v>127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23">
        <v>0</v>
      </c>
      <c r="AZ101" s="23">
        <v>74025.434573999999</v>
      </c>
      <c r="BA101" s="23">
        <v>0</v>
      </c>
      <c r="BB101" s="23">
        <v>0</v>
      </c>
      <c r="BC101" s="23">
        <v>730.46609999999998</v>
      </c>
      <c r="BD101" s="8"/>
      <c r="BE101" s="8"/>
    </row>
    <row r="102" spans="1:57" s="1" customFormat="1" x14ac:dyDescent="0.25">
      <c r="A102" s="9" t="str">
        <f>IF(B102=B99,"",COUNTIF($A$7:A99,"&gt;0")+1)</f>
        <v/>
      </c>
      <c r="B102" s="9" t="s">
        <v>76</v>
      </c>
      <c r="C102" s="37">
        <v>42874</v>
      </c>
      <c r="D102" s="11" t="s">
        <v>142</v>
      </c>
      <c r="E102" s="11"/>
      <c r="F102" s="11"/>
      <c r="G102" s="9" t="s">
        <v>140</v>
      </c>
      <c r="H102" s="9" t="s">
        <v>122</v>
      </c>
      <c r="I102" s="9" t="s">
        <v>246</v>
      </c>
      <c r="J102" s="23">
        <v>0</v>
      </c>
      <c r="K102" s="11" t="s">
        <v>130</v>
      </c>
      <c r="L102" s="11">
        <v>42.86</v>
      </c>
      <c r="M102" s="11" t="s">
        <v>131</v>
      </c>
      <c r="N102" s="11">
        <v>72.73</v>
      </c>
      <c r="O102" s="11" t="s">
        <v>125</v>
      </c>
      <c r="P102" s="11">
        <v>0</v>
      </c>
      <c r="Q102" s="11" t="s">
        <v>126</v>
      </c>
      <c r="R102" s="11">
        <v>100</v>
      </c>
      <c r="S102" s="11" t="s">
        <v>127</v>
      </c>
      <c r="T102" s="11">
        <v>100</v>
      </c>
      <c r="U102" s="11" t="s">
        <v>127</v>
      </c>
      <c r="V102" s="11">
        <v>0</v>
      </c>
      <c r="W102" s="11" t="s">
        <v>127</v>
      </c>
      <c r="X102" s="11">
        <v>0</v>
      </c>
      <c r="Y102" s="11" t="s">
        <v>127</v>
      </c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8"/>
      <c r="BE102" s="8"/>
    </row>
    <row r="103" spans="1:57" s="1" customFormat="1" ht="30" x14ac:dyDescent="0.25">
      <c r="A103" s="15">
        <f>IF(B103=B102,"",COUNTIF($A$7:A102,"&gt;0")+1)</f>
        <v>33</v>
      </c>
      <c r="B103" s="15" t="s">
        <v>77</v>
      </c>
      <c r="C103" s="36">
        <v>43598</v>
      </c>
      <c r="D103" s="16" t="s">
        <v>227</v>
      </c>
      <c r="E103" s="16" t="s">
        <v>128</v>
      </c>
      <c r="F103" s="16" t="s">
        <v>129</v>
      </c>
      <c r="G103" s="15" t="s">
        <v>149</v>
      </c>
      <c r="H103" s="15" t="s">
        <v>122</v>
      </c>
      <c r="I103" s="15" t="s">
        <v>291</v>
      </c>
      <c r="J103" s="22">
        <v>309.71299999999997</v>
      </c>
      <c r="K103" s="16" t="s">
        <v>130</v>
      </c>
      <c r="L103" s="16">
        <v>40.06</v>
      </c>
      <c r="M103" s="16" t="s">
        <v>131</v>
      </c>
      <c r="N103" s="16">
        <v>78.400000000000006</v>
      </c>
      <c r="O103" s="16" t="s">
        <v>125</v>
      </c>
      <c r="P103" s="16">
        <v>0</v>
      </c>
      <c r="Q103" s="16" t="s">
        <v>126</v>
      </c>
      <c r="R103" s="16">
        <v>100</v>
      </c>
      <c r="S103" s="16" t="s">
        <v>127</v>
      </c>
      <c r="T103" s="16">
        <v>100</v>
      </c>
      <c r="U103" s="16" t="s">
        <v>127</v>
      </c>
      <c r="V103" s="16">
        <v>0</v>
      </c>
      <c r="W103" s="16" t="s">
        <v>127</v>
      </c>
      <c r="X103" s="16">
        <v>0</v>
      </c>
      <c r="Y103" s="16" t="s">
        <v>127</v>
      </c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22">
        <v>972.71685795200017</v>
      </c>
      <c r="AZ103" s="22">
        <v>0</v>
      </c>
      <c r="BA103" s="22">
        <v>0</v>
      </c>
      <c r="BB103" s="22">
        <v>12.407102779999999</v>
      </c>
      <c r="BC103" s="22">
        <v>0</v>
      </c>
      <c r="BD103" s="14"/>
      <c r="BE103" s="14"/>
    </row>
    <row r="104" spans="1:57" s="1" customFormat="1" ht="30" x14ac:dyDescent="0.25">
      <c r="A104" s="15"/>
      <c r="B104" s="15" t="s">
        <v>77</v>
      </c>
      <c r="C104" s="36">
        <v>43598</v>
      </c>
      <c r="D104" s="16" t="s">
        <v>227</v>
      </c>
      <c r="E104" s="16"/>
      <c r="F104" s="16"/>
      <c r="G104" s="15" t="s">
        <v>149</v>
      </c>
      <c r="H104" s="15" t="s">
        <v>122</v>
      </c>
      <c r="I104" s="15" t="s">
        <v>292</v>
      </c>
      <c r="J104" s="22">
        <v>0</v>
      </c>
      <c r="K104" s="16" t="s">
        <v>130</v>
      </c>
      <c r="L104" s="16">
        <v>40.06</v>
      </c>
      <c r="M104" s="16" t="s">
        <v>131</v>
      </c>
      <c r="N104" s="16">
        <v>78.400000000000006</v>
      </c>
      <c r="O104" s="16" t="s">
        <v>125</v>
      </c>
      <c r="P104" s="16">
        <v>0</v>
      </c>
      <c r="Q104" s="16" t="s">
        <v>126</v>
      </c>
      <c r="R104" s="16">
        <v>100</v>
      </c>
      <c r="S104" s="16" t="s">
        <v>127</v>
      </c>
      <c r="T104" s="16">
        <v>100</v>
      </c>
      <c r="U104" s="16" t="s">
        <v>127</v>
      </c>
      <c r="V104" s="16">
        <v>0</v>
      </c>
      <c r="W104" s="16" t="s">
        <v>127</v>
      </c>
      <c r="X104" s="16">
        <v>0</v>
      </c>
      <c r="Y104" s="16" t="s">
        <v>127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14"/>
      <c r="BE104" s="14"/>
    </row>
    <row r="105" spans="1:57" s="1" customFormat="1" ht="30" x14ac:dyDescent="0.25">
      <c r="A105" s="15"/>
      <c r="B105" s="15" t="s">
        <v>77</v>
      </c>
      <c r="C105" s="36">
        <v>43598</v>
      </c>
      <c r="D105" s="16" t="s">
        <v>227</v>
      </c>
      <c r="E105" s="16"/>
      <c r="F105" s="16"/>
      <c r="G105" s="15" t="s">
        <v>149</v>
      </c>
      <c r="H105" s="15" t="s">
        <v>122</v>
      </c>
      <c r="I105" s="15" t="s">
        <v>293</v>
      </c>
      <c r="J105" s="22">
        <v>3.5527136788005009E-15</v>
      </c>
      <c r="K105" s="16" t="s">
        <v>130</v>
      </c>
      <c r="L105" s="16">
        <v>40.06</v>
      </c>
      <c r="M105" s="16" t="s">
        <v>131</v>
      </c>
      <c r="N105" s="16">
        <v>78.400000000000006</v>
      </c>
      <c r="O105" s="16" t="s">
        <v>125</v>
      </c>
      <c r="P105" s="16">
        <v>0</v>
      </c>
      <c r="Q105" s="16" t="s">
        <v>126</v>
      </c>
      <c r="R105" s="16">
        <v>100</v>
      </c>
      <c r="S105" s="16" t="s">
        <v>127</v>
      </c>
      <c r="T105" s="16">
        <v>100</v>
      </c>
      <c r="U105" s="16" t="s">
        <v>127</v>
      </c>
      <c r="V105" s="16">
        <v>0</v>
      </c>
      <c r="W105" s="16" t="s">
        <v>127</v>
      </c>
      <c r="X105" s="16">
        <v>0</v>
      </c>
      <c r="Y105" s="16" t="s">
        <v>127</v>
      </c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22">
        <v>1.1158022061863451E-14</v>
      </c>
      <c r="AZ105" s="22">
        <v>0</v>
      </c>
      <c r="BA105" s="22">
        <v>0</v>
      </c>
      <c r="BB105" s="22">
        <v>1.4232170997274809E-16</v>
      </c>
      <c r="BC105" s="22">
        <v>0</v>
      </c>
      <c r="BD105" s="14"/>
      <c r="BE105" s="14"/>
    </row>
    <row r="106" spans="1:57" s="1" customFormat="1" ht="30" x14ac:dyDescent="0.25">
      <c r="A106" s="15"/>
      <c r="B106" s="15" t="s">
        <v>77</v>
      </c>
      <c r="C106" s="36">
        <v>43598</v>
      </c>
      <c r="D106" s="16" t="s">
        <v>227</v>
      </c>
      <c r="E106" s="16"/>
      <c r="F106" s="16"/>
      <c r="G106" s="15" t="s">
        <v>149</v>
      </c>
      <c r="H106" s="15" t="s">
        <v>122</v>
      </c>
      <c r="I106" s="15" t="s">
        <v>294</v>
      </c>
      <c r="J106" s="22">
        <v>0.28000000000000003</v>
      </c>
      <c r="K106" s="16" t="s">
        <v>130</v>
      </c>
      <c r="L106" s="16">
        <v>44.79</v>
      </c>
      <c r="M106" s="16" t="s">
        <v>131</v>
      </c>
      <c r="N106" s="16">
        <v>72.77</v>
      </c>
      <c r="O106" s="16" t="s">
        <v>125</v>
      </c>
      <c r="P106" s="16">
        <v>0</v>
      </c>
      <c r="Q106" s="16" t="s">
        <v>126</v>
      </c>
      <c r="R106" s="16">
        <v>100</v>
      </c>
      <c r="S106" s="16" t="s">
        <v>127</v>
      </c>
      <c r="T106" s="16">
        <v>100</v>
      </c>
      <c r="U106" s="16" t="s">
        <v>127</v>
      </c>
      <c r="V106" s="16">
        <v>0</v>
      </c>
      <c r="W106" s="16" t="s">
        <v>127</v>
      </c>
      <c r="X106" s="16">
        <v>0</v>
      </c>
      <c r="Y106" s="16" t="s">
        <v>127</v>
      </c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22">
        <v>0.91262312400000001</v>
      </c>
      <c r="AZ106" s="22">
        <v>0</v>
      </c>
      <c r="BA106" s="22">
        <v>0</v>
      </c>
      <c r="BB106" s="22">
        <v>1.2541200000000002E-2</v>
      </c>
      <c r="BC106" s="22">
        <v>0</v>
      </c>
      <c r="BD106" s="14"/>
      <c r="BE106" s="14"/>
    </row>
    <row r="107" spans="1:57" s="1" customFormat="1" ht="30" x14ac:dyDescent="0.25">
      <c r="A107" s="15"/>
      <c r="B107" s="15" t="s">
        <v>77</v>
      </c>
      <c r="C107" s="36">
        <v>43598</v>
      </c>
      <c r="D107" s="16" t="s">
        <v>227</v>
      </c>
      <c r="E107" s="16"/>
      <c r="F107" s="16"/>
      <c r="G107" s="15" t="s">
        <v>149</v>
      </c>
      <c r="H107" s="15" t="s">
        <v>122</v>
      </c>
      <c r="I107" s="15" t="s">
        <v>295</v>
      </c>
      <c r="J107" s="22">
        <v>0</v>
      </c>
      <c r="K107" s="16" t="s">
        <v>130</v>
      </c>
      <c r="L107" s="16">
        <v>40.06</v>
      </c>
      <c r="M107" s="16" t="s">
        <v>131</v>
      </c>
      <c r="N107" s="16">
        <v>78.400000000000006</v>
      </c>
      <c r="O107" s="16" t="s">
        <v>125</v>
      </c>
      <c r="P107" s="16">
        <v>0</v>
      </c>
      <c r="Q107" s="16" t="s">
        <v>126</v>
      </c>
      <c r="R107" s="16">
        <v>100</v>
      </c>
      <c r="S107" s="16" t="s">
        <v>127</v>
      </c>
      <c r="T107" s="16">
        <v>100</v>
      </c>
      <c r="U107" s="16" t="s">
        <v>127</v>
      </c>
      <c r="V107" s="16">
        <v>0</v>
      </c>
      <c r="W107" s="16" t="s">
        <v>127</v>
      </c>
      <c r="X107" s="16">
        <v>0</v>
      </c>
      <c r="Y107" s="16" t="s">
        <v>127</v>
      </c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14"/>
      <c r="BE107" s="14"/>
    </row>
    <row r="108" spans="1:57" s="1" customFormat="1" ht="30" x14ac:dyDescent="0.25">
      <c r="A108" s="15"/>
      <c r="B108" s="15" t="s">
        <v>77</v>
      </c>
      <c r="C108" s="36">
        <v>43598</v>
      </c>
      <c r="D108" s="16" t="s">
        <v>227</v>
      </c>
      <c r="E108" s="16"/>
      <c r="F108" s="16"/>
      <c r="G108" s="15" t="s">
        <v>149</v>
      </c>
      <c r="H108" s="15" t="s">
        <v>122</v>
      </c>
      <c r="I108" s="15" t="s">
        <v>296</v>
      </c>
      <c r="J108" s="22">
        <v>0.41399999999999998</v>
      </c>
      <c r="K108" s="16" t="s">
        <v>130</v>
      </c>
      <c r="L108" s="16">
        <v>14.65</v>
      </c>
      <c r="M108" s="16" t="s">
        <v>131</v>
      </c>
      <c r="N108" s="16">
        <v>103.69</v>
      </c>
      <c r="O108" s="16" t="s">
        <v>125</v>
      </c>
      <c r="P108" s="16">
        <v>0</v>
      </c>
      <c r="Q108" s="16" t="s">
        <v>126</v>
      </c>
      <c r="R108" s="16">
        <v>100</v>
      </c>
      <c r="S108" s="16" t="s">
        <v>127</v>
      </c>
      <c r="T108" s="16">
        <v>100</v>
      </c>
      <c r="U108" s="16" t="s">
        <v>127</v>
      </c>
      <c r="V108" s="16">
        <v>100</v>
      </c>
      <c r="W108" s="16" t="s">
        <v>127</v>
      </c>
      <c r="X108" s="16">
        <v>0</v>
      </c>
      <c r="Y108" s="16" t="s">
        <v>127</v>
      </c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22">
        <v>0</v>
      </c>
      <c r="AZ108" s="22">
        <v>0.62889021899999997</v>
      </c>
      <c r="BA108" s="22">
        <v>0</v>
      </c>
      <c r="BB108" s="22">
        <v>0</v>
      </c>
      <c r="BC108" s="22">
        <v>6.0651000000000004E-3</v>
      </c>
      <c r="BD108" s="14"/>
      <c r="BE108" s="14"/>
    </row>
    <row r="109" spans="1:57" s="1" customFormat="1" ht="30" x14ac:dyDescent="0.25">
      <c r="A109" s="15" t="str">
        <f>IF(B109=B108,"",COUNTIF($A$7:A108,"&gt;0")+1)</f>
        <v/>
      </c>
      <c r="B109" s="15" t="s">
        <v>77</v>
      </c>
      <c r="C109" s="36">
        <v>43598</v>
      </c>
      <c r="D109" s="16" t="s">
        <v>227</v>
      </c>
      <c r="E109" s="16"/>
      <c r="F109" s="16"/>
      <c r="G109" s="15" t="s">
        <v>149</v>
      </c>
      <c r="H109" s="15" t="s">
        <v>122</v>
      </c>
      <c r="I109" s="15" t="s">
        <v>297</v>
      </c>
      <c r="J109" s="22">
        <v>259.48500000000001</v>
      </c>
      <c r="K109" s="16" t="s">
        <v>130</v>
      </c>
      <c r="L109" s="16">
        <v>15.6</v>
      </c>
      <c r="M109" s="16" t="s">
        <v>131</v>
      </c>
      <c r="N109" s="16">
        <v>101.34</v>
      </c>
      <c r="O109" s="16" t="s">
        <v>125</v>
      </c>
      <c r="P109" s="16">
        <v>0</v>
      </c>
      <c r="Q109" s="16" t="s">
        <v>126</v>
      </c>
      <c r="R109" s="16">
        <v>100</v>
      </c>
      <c r="S109" s="16" t="s">
        <v>127</v>
      </c>
      <c r="T109" s="16">
        <v>100</v>
      </c>
      <c r="U109" s="16" t="s">
        <v>127</v>
      </c>
      <c r="V109" s="16">
        <v>100</v>
      </c>
      <c r="W109" s="16" t="s">
        <v>127</v>
      </c>
      <c r="X109" s="16">
        <v>0</v>
      </c>
      <c r="Y109" s="16" t="s">
        <v>127</v>
      </c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22">
        <v>0</v>
      </c>
      <c r="AZ109" s="22">
        <v>410.22087443999999</v>
      </c>
      <c r="BA109" s="22">
        <v>0</v>
      </c>
      <c r="BB109" s="22">
        <v>0</v>
      </c>
      <c r="BC109" s="22">
        <v>4.0479659999999997</v>
      </c>
      <c r="BD109" s="14"/>
      <c r="BE109" s="14"/>
    </row>
    <row r="110" spans="1:57" s="1" customFormat="1" ht="30" x14ac:dyDescent="0.25">
      <c r="A110" s="15" t="str">
        <f>IF(B110=B109,"",COUNTIF($A$7:A109,"&gt;0")+1)</f>
        <v/>
      </c>
      <c r="B110" s="15" t="s">
        <v>77</v>
      </c>
      <c r="C110" s="36">
        <v>43598</v>
      </c>
      <c r="D110" s="16" t="s">
        <v>227</v>
      </c>
      <c r="E110" s="16"/>
      <c r="F110" s="16"/>
      <c r="G110" s="15" t="s">
        <v>149</v>
      </c>
      <c r="H110" s="15" t="s">
        <v>122</v>
      </c>
      <c r="I110" s="15" t="s">
        <v>298</v>
      </c>
      <c r="J110" s="22">
        <v>413.62099999999998</v>
      </c>
      <c r="K110" s="16" t="s">
        <v>130</v>
      </c>
      <c r="L110" s="16">
        <v>15.6</v>
      </c>
      <c r="M110" s="16" t="s">
        <v>131</v>
      </c>
      <c r="N110" s="16">
        <v>101.34</v>
      </c>
      <c r="O110" s="16" t="s">
        <v>125</v>
      </c>
      <c r="P110" s="16">
        <v>0</v>
      </c>
      <c r="Q110" s="16" t="s">
        <v>126</v>
      </c>
      <c r="R110" s="16">
        <v>100</v>
      </c>
      <c r="S110" s="16" t="s">
        <v>127</v>
      </c>
      <c r="T110" s="16">
        <v>100</v>
      </c>
      <c r="U110" s="16" t="s">
        <v>127</v>
      </c>
      <c r="V110" s="16">
        <v>100</v>
      </c>
      <c r="W110" s="16" t="s">
        <v>127</v>
      </c>
      <c r="X110" s="16">
        <v>0</v>
      </c>
      <c r="Y110" s="16" t="s">
        <v>127</v>
      </c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22">
        <v>0</v>
      </c>
      <c r="AZ110" s="22">
        <v>653.89509338400001</v>
      </c>
      <c r="BA110" s="22">
        <v>0</v>
      </c>
      <c r="BB110" s="22">
        <v>0</v>
      </c>
      <c r="BC110" s="22">
        <v>6.4524875999999995</v>
      </c>
      <c r="BD110" s="14"/>
      <c r="BE110" s="14"/>
    </row>
    <row r="111" spans="1:57" s="1" customFormat="1" ht="30" x14ac:dyDescent="0.25">
      <c r="A111" s="15" t="str">
        <f>IF(B111=B110,"",COUNTIF($A$7:A110,"&gt;0")+1)</f>
        <v/>
      </c>
      <c r="B111" s="15" t="s">
        <v>77</v>
      </c>
      <c r="C111" s="36">
        <v>43598</v>
      </c>
      <c r="D111" s="16" t="s">
        <v>227</v>
      </c>
      <c r="E111" s="16"/>
      <c r="F111" s="16"/>
      <c r="G111" s="15" t="s">
        <v>150</v>
      </c>
      <c r="H111" s="15" t="s">
        <v>132</v>
      </c>
      <c r="I111" s="15" t="s">
        <v>299</v>
      </c>
      <c r="J111" s="22">
        <v>20547.065000000002</v>
      </c>
      <c r="K111" s="16" t="s">
        <v>130</v>
      </c>
      <c r="L111" s="16">
        <v>0</v>
      </c>
      <c r="M111" s="16" t="s">
        <v>126</v>
      </c>
      <c r="N111" s="16">
        <v>0.44</v>
      </c>
      <c r="O111" s="16" t="s">
        <v>133</v>
      </c>
      <c r="P111" s="16">
        <v>0</v>
      </c>
      <c r="Q111" s="16" t="s">
        <v>126</v>
      </c>
      <c r="R111" s="16">
        <v>100</v>
      </c>
      <c r="S111" s="16" t="s">
        <v>127</v>
      </c>
      <c r="T111" s="16">
        <v>16.93</v>
      </c>
      <c r="U111" s="16" t="s">
        <v>127</v>
      </c>
      <c r="V111" s="16">
        <v>0</v>
      </c>
      <c r="W111" s="16" t="s">
        <v>127</v>
      </c>
      <c r="X111" s="16">
        <v>0</v>
      </c>
      <c r="Y111" s="16" t="s">
        <v>127</v>
      </c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22">
        <v>1530.5919659800004</v>
      </c>
      <c r="AZ111" s="22">
        <v>0</v>
      </c>
      <c r="BA111" s="22">
        <v>0</v>
      </c>
      <c r="BB111" s="22">
        <v>0</v>
      </c>
      <c r="BC111" s="22">
        <v>0</v>
      </c>
      <c r="BD111" s="14"/>
      <c r="BE111" s="14"/>
    </row>
    <row r="112" spans="1:57" s="1" customFormat="1" ht="30" x14ac:dyDescent="0.25">
      <c r="A112" s="15" t="str">
        <f>IF(B112=B111,"",COUNTIF($A$7:A111,"&gt;0")+1)</f>
        <v/>
      </c>
      <c r="B112" s="15" t="s">
        <v>77</v>
      </c>
      <c r="C112" s="36">
        <v>43598</v>
      </c>
      <c r="D112" s="16" t="s">
        <v>227</v>
      </c>
      <c r="E112" s="16"/>
      <c r="F112" s="16"/>
      <c r="G112" s="15" t="s">
        <v>150</v>
      </c>
      <c r="H112" s="15" t="s">
        <v>132</v>
      </c>
      <c r="I112" s="15" t="s">
        <v>300</v>
      </c>
      <c r="J112" s="22">
        <v>20547.065000000002</v>
      </c>
      <c r="K112" s="16" t="s">
        <v>130</v>
      </c>
      <c r="L112" s="16">
        <v>0</v>
      </c>
      <c r="M112" s="16" t="s">
        <v>126</v>
      </c>
      <c r="N112" s="16">
        <v>0.52</v>
      </c>
      <c r="O112" s="16" t="s">
        <v>133</v>
      </c>
      <c r="P112" s="16">
        <v>0</v>
      </c>
      <c r="Q112" s="16" t="s">
        <v>126</v>
      </c>
      <c r="R112" s="16">
        <v>100</v>
      </c>
      <c r="S112" s="16" t="s">
        <v>127</v>
      </c>
      <c r="T112" s="16">
        <v>4.54</v>
      </c>
      <c r="U112" s="16" t="s">
        <v>127</v>
      </c>
      <c r="V112" s="16">
        <v>0</v>
      </c>
      <c r="W112" s="16" t="s">
        <v>127</v>
      </c>
      <c r="X112" s="16">
        <v>0</v>
      </c>
      <c r="Y112" s="16" t="s">
        <v>127</v>
      </c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22">
        <v>485.07511052000012</v>
      </c>
      <c r="AZ112" s="22">
        <v>0</v>
      </c>
      <c r="BA112" s="22">
        <v>0</v>
      </c>
      <c r="BB112" s="22">
        <v>0</v>
      </c>
      <c r="BC112" s="22">
        <v>0</v>
      </c>
      <c r="BD112" s="14"/>
      <c r="BE112" s="14"/>
    </row>
    <row r="113" spans="1:57" s="1" customFormat="1" ht="30" x14ac:dyDescent="0.25">
      <c r="A113" s="15" t="str">
        <f>IF(B113=B112,"",COUNTIF($A$7:A112,"&gt;0")+1)</f>
        <v/>
      </c>
      <c r="B113" s="15" t="s">
        <v>77</v>
      </c>
      <c r="C113" s="36">
        <v>43598</v>
      </c>
      <c r="D113" s="16" t="s">
        <v>227</v>
      </c>
      <c r="E113" s="16"/>
      <c r="F113" s="16"/>
      <c r="G113" s="15" t="s">
        <v>150</v>
      </c>
      <c r="H113" s="15" t="s">
        <v>132</v>
      </c>
      <c r="I113" s="15" t="s">
        <v>301</v>
      </c>
      <c r="J113" s="22">
        <v>1981.3</v>
      </c>
      <c r="K113" s="16" t="s">
        <v>130</v>
      </c>
      <c r="L113" s="16">
        <v>0</v>
      </c>
      <c r="M113" s="16" t="s">
        <v>126</v>
      </c>
      <c r="N113" s="16">
        <v>0.79</v>
      </c>
      <c r="O113" s="16" t="s">
        <v>133</v>
      </c>
      <c r="P113" s="16">
        <v>0</v>
      </c>
      <c r="Q113" s="16" t="s">
        <v>126</v>
      </c>
      <c r="R113" s="16">
        <v>100</v>
      </c>
      <c r="S113" s="16" t="s">
        <v>127</v>
      </c>
      <c r="T113" s="16">
        <v>6.9</v>
      </c>
      <c r="U113" s="16" t="s">
        <v>127</v>
      </c>
      <c r="V113" s="16">
        <v>0</v>
      </c>
      <c r="W113" s="16" t="s">
        <v>127</v>
      </c>
      <c r="X113" s="16">
        <v>0</v>
      </c>
      <c r="Y113" s="16" t="s">
        <v>127</v>
      </c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22">
        <v>108.00066300000002</v>
      </c>
      <c r="AZ113" s="22">
        <v>0</v>
      </c>
      <c r="BA113" s="22">
        <v>0</v>
      </c>
      <c r="BB113" s="22">
        <v>0</v>
      </c>
      <c r="BC113" s="22">
        <v>0</v>
      </c>
      <c r="BD113" s="14"/>
      <c r="BE113" s="14"/>
    </row>
    <row r="114" spans="1:57" s="1" customFormat="1" ht="30" x14ac:dyDescent="0.25">
      <c r="A114" s="15" t="str">
        <f>IF(B114=B113,"",COUNTIF($A$7:A113,"&gt;0")+1)</f>
        <v/>
      </c>
      <c r="B114" s="15" t="s">
        <v>77</v>
      </c>
      <c r="C114" s="36">
        <v>43598</v>
      </c>
      <c r="D114" s="16" t="s">
        <v>227</v>
      </c>
      <c r="E114" s="16"/>
      <c r="F114" s="16"/>
      <c r="G114" s="15" t="s">
        <v>150</v>
      </c>
      <c r="H114" s="15" t="s">
        <v>132</v>
      </c>
      <c r="I114" s="15" t="s">
        <v>302</v>
      </c>
      <c r="J114" s="22">
        <v>1981.3</v>
      </c>
      <c r="K114" s="16" t="s">
        <v>130</v>
      </c>
      <c r="L114" s="16">
        <v>0</v>
      </c>
      <c r="M114" s="16" t="s">
        <v>126</v>
      </c>
      <c r="N114" s="16">
        <v>1.0900000000000001</v>
      </c>
      <c r="O114" s="16" t="s">
        <v>133</v>
      </c>
      <c r="P114" s="16">
        <v>0</v>
      </c>
      <c r="Q114" s="16" t="s">
        <v>126</v>
      </c>
      <c r="R114" s="16">
        <v>100</v>
      </c>
      <c r="S114" s="16" t="s">
        <v>127</v>
      </c>
      <c r="T114" s="16">
        <v>3.32</v>
      </c>
      <c r="U114" s="16" t="s">
        <v>127</v>
      </c>
      <c r="V114" s="16">
        <v>0</v>
      </c>
      <c r="W114" s="16" t="s">
        <v>127</v>
      </c>
      <c r="X114" s="16">
        <v>0</v>
      </c>
      <c r="Y114" s="16" t="s">
        <v>127</v>
      </c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22">
        <v>71.69928440000001</v>
      </c>
      <c r="AZ114" s="22">
        <v>0</v>
      </c>
      <c r="BA114" s="22">
        <v>0</v>
      </c>
      <c r="BB114" s="22">
        <v>0</v>
      </c>
      <c r="BC114" s="22">
        <v>0</v>
      </c>
      <c r="BD114" s="14"/>
      <c r="BE114" s="14"/>
    </row>
    <row r="115" spans="1:57" s="1" customFormat="1" ht="30" x14ac:dyDescent="0.25">
      <c r="A115" s="15"/>
      <c r="B115" s="15" t="s">
        <v>77</v>
      </c>
      <c r="C115" s="36">
        <v>43598</v>
      </c>
      <c r="D115" s="16" t="s">
        <v>227</v>
      </c>
      <c r="E115" s="16"/>
      <c r="F115" s="16"/>
      <c r="G115" s="15" t="s">
        <v>149</v>
      </c>
      <c r="H115" s="15" t="s">
        <v>122</v>
      </c>
      <c r="I115" s="15" t="s">
        <v>303</v>
      </c>
      <c r="J115" s="22">
        <v>2529.6409999999996</v>
      </c>
      <c r="K115" s="16" t="s">
        <v>130</v>
      </c>
      <c r="L115" s="16">
        <v>15.6</v>
      </c>
      <c r="M115" s="16" t="s">
        <v>131</v>
      </c>
      <c r="N115" s="16">
        <v>101.34</v>
      </c>
      <c r="O115" s="16" t="s">
        <v>125</v>
      </c>
      <c r="P115" s="16">
        <v>0</v>
      </c>
      <c r="Q115" s="16" t="s">
        <v>126</v>
      </c>
      <c r="R115" s="16">
        <v>100</v>
      </c>
      <c r="S115" s="16" t="s">
        <v>127</v>
      </c>
      <c r="T115" s="16">
        <v>100</v>
      </c>
      <c r="U115" s="16" t="s">
        <v>127</v>
      </c>
      <c r="V115" s="16">
        <v>100</v>
      </c>
      <c r="W115" s="16" t="s">
        <v>127</v>
      </c>
      <c r="X115" s="16">
        <v>0</v>
      </c>
      <c r="Y115" s="16" t="s">
        <v>127</v>
      </c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22">
        <v>0</v>
      </c>
      <c r="AZ115" s="22">
        <v>3999.1195754639994</v>
      </c>
      <c r="BA115" s="22">
        <v>0</v>
      </c>
      <c r="BB115" s="22">
        <v>0</v>
      </c>
      <c r="BC115" s="22">
        <v>39.462399599999991</v>
      </c>
      <c r="BD115" s="14"/>
      <c r="BE115" s="14"/>
    </row>
    <row r="116" spans="1:57" s="1" customFormat="1" ht="30" x14ac:dyDescent="0.25">
      <c r="A116" s="15" t="str">
        <f>IF(B116=B114,"",COUNTIF($A$7:A114,"&gt;0")+1)</f>
        <v/>
      </c>
      <c r="B116" s="15" t="s">
        <v>77</v>
      </c>
      <c r="C116" s="36">
        <v>43598</v>
      </c>
      <c r="D116" s="16" t="s">
        <v>227</v>
      </c>
      <c r="E116" s="16"/>
      <c r="F116" s="16"/>
      <c r="G116" s="15" t="s">
        <v>149</v>
      </c>
      <c r="H116" s="15" t="s">
        <v>122</v>
      </c>
      <c r="I116" s="15" t="s">
        <v>304</v>
      </c>
      <c r="J116" s="22">
        <v>0</v>
      </c>
      <c r="K116" s="16" t="s">
        <v>130</v>
      </c>
      <c r="L116" s="16">
        <v>15.6</v>
      </c>
      <c r="M116" s="16" t="s">
        <v>131</v>
      </c>
      <c r="N116" s="16">
        <v>101.34</v>
      </c>
      <c r="O116" s="16" t="s">
        <v>125</v>
      </c>
      <c r="P116" s="16">
        <v>0</v>
      </c>
      <c r="Q116" s="16" t="s">
        <v>126</v>
      </c>
      <c r="R116" s="16">
        <v>100</v>
      </c>
      <c r="S116" s="16" t="s">
        <v>127</v>
      </c>
      <c r="T116" s="16">
        <v>100</v>
      </c>
      <c r="U116" s="16" t="s">
        <v>127</v>
      </c>
      <c r="V116" s="16">
        <v>100</v>
      </c>
      <c r="W116" s="16" t="s">
        <v>127</v>
      </c>
      <c r="X116" s="16">
        <v>0</v>
      </c>
      <c r="Y116" s="16" t="s">
        <v>127</v>
      </c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14"/>
      <c r="BE116" s="14"/>
    </row>
    <row r="117" spans="1:57" s="1" customFormat="1" ht="30" x14ac:dyDescent="0.25">
      <c r="A117" s="15" t="str">
        <f>IF(B117=B116,"",COUNTIF($A$7:A116,"&gt;0")+1)</f>
        <v/>
      </c>
      <c r="B117" s="15" t="s">
        <v>77</v>
      </c>
      <c r="C117" s="36">
        <v>43598</v>
      </c>
      <c r="D117" s="16" t="s">
        <v>227</v>
      </c>
      <c r="E117" s="16"/>
      <c r="F117" s="16"/>
      <c r="G117" s="15" t="s">
        <v>149</v>
      </c>
      <c r="H117" s="15" t="s">
        <v>122</v>
      </c>
      <c r="I117" s="15" t="s">
        <v>305</v>
      </c>
      <c r="J117" s="22">
        <v>0</v>
      </c>
      <c r="K117" s="16" t="s">
        <v>130</v>
      </c>
      <c r="L117" s="16">
        <v>14.65</v>
      </c>
      <c r="M117" s="16" t="s">
        <v>131</v>
      </c>
      <c r="N117" s="16">
        <v>103.69</v>
      </c>
      <c r="O117" s="16" t="s">
        <v>125</v>
      </c>
      <c r="P117" s="16">
        <v>0</v>
      </c>
      <c r="Q117" s="16" t="s">
        <v>126</v>
      </c>
      <c r="R117" s="16">
        <v>100</v>
      </c>
      <c r="S117" s="16" t="s">
        <v>127</v>
      </c>
      <c r="T117" s="16">
        <v>100</v>
      </c>
      <c r="U117" s="16" t="s">
        <v>127</v>
      </c>
      <c r="V117" s="16">
        <v>100</v>
      </c>
      <c r="W117" s="16" t="s">
        <v>127</v>
      </c>
      <c r="X117" s="16">
        <v>0</v>
      </c>
      <c r="Y117" s="16" t="s">
        <v>127</v>
      </c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14"/>
      <c r="BE117" s="14"/>
    </row>
    <row r="118" spans="1:57" s="1" customFormat="1" ht="30" x14ac:dyDescent="0.25">
      <c r="A118" s="15"/>
      <c r="B118" s="15" t="s">
        <v>77</v>
      </c>
      <c r="C118" s="36">
        <v>43598</v>
      </c>
      <c r="D118" s="16" t="s">
        <v>227</v>
      </c>
      <c r="E118" s="16"/>
      <c r="F118" s="16"/>
      <c r="G118" s="15" t="s">
        <v>149</v>
      </c>
      <c r="H118" s="15" t="s">
        <v>122</v>
      </c>
      <c r="I118" s="15" t="s">
        <v>306</v>
      </c>
      <c r="J118" s="22">
        <v>0</v>
      </c>
      <c r="K118" s="16" t="s">
        <v>130</v>
      </c>
      <c r="L118" s="16">
        <v>15.6</v>
      </c>
      <c r="M118" s="16" t="s">
        <v>131</v>
      </c>
      <c r="N118" s="16">
        <v>101.34</v>
      </c>
      <c r="O118" s="16" t="s">
        <v>125</v>
      </c>
      <c r="P118" s="16">
        <v>0</v>
      </c>
      <c r="Q118" s="16" t="s">
        <v>126</v>
      </c>
      <c r="R118" s="16">
        <v>100</v>
      </c>
      <c r="S118" s="16" t="s">
        <v>127</v>
      </c>
      <c r="T118" s="16">
        <v>100</v>
      </c>
      <c r="U118" s="16" t="s">
        <v>127</v>
      </c>
      <c r="V118" s="16">
        <v>100</v>
      </c>
      <c r="W118" s="16" t="s">
        <v>127</v>
      </c>
      <c r="X118" s="16">
        <v>0</v>
      </c>
      <c r="Y118" s="16" t="s">
        <v>127</v>
      </c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14"/>
      <c r="BE118" s="14"/>
    </row>
    <row r="119" spans="1:57" s="1" customFormat="1" ht="30" x14ac:dyDescent="0.25">
      <c r="A119" s="15" t="str">
        <f>IF(B119=B117,"",COUNTIF($A$7:A117,"&gt;0")+1)</f>
        <v/>
      </c>
      <c r="B119" s="15" t="s">
        <v>77</v>
      </c>
      <c r="C119" s="36">
        <v>43598</v>
      </c>
      <c r="D119" s="16" t="s">
        <v>227</v>
      </c>
      <c r="E119" s="16"/>
      <c r="F119" s="16"/>
      <c r="G119" s="15" t="s">
        <v>149</v>
      </c>
      <c r="H119" s="15" t="s">
        <v>122</v>
      </c>
      <c r="I119" s="15" t="s">
        <v>307</v>
      </c>
      <c r="J119" s="22">
        <v>0.80400000000000005</v>
      </c>
      <c r="K119" s="16" t="s">
        <v>130</v>
      </c>
      <c r="L119" s="16">
        <v>14.65</v>
      </c>
      <c r="M119" s="16" t="s">
        <v>131</v>
      </c>
      <c r="N119" s="16">
        <v>103.69</v>
      </c>
      <c r="O119" s="16" t="s">
        <v>125</v>
      </c>
      <c r="P119" s="16">
        <v>0</v>
      </c>
      <c r="Q119" s="16" t="s">
        <v>126</v>
      </c>
      <c r="R119" s="16">
        <v>100</v>
      </c>
      <c r="S119" s="16" t="s">
        <v>127</v>
      </c>
      <c r="T119" s="16">
        <v>100</v>
      </c>
      <c r="U119" s="16" t="s">
        <v>127</v>
      </c>
      <c r="V119" s="16">
        <v>100</v>
      </c>
      <c r="W119" s="16" t="s">
        <v>127</v>
      </c>
      <c r="X119" s="16">
        <v>0</v>
      </c>
      <c r="Y119" s="16" t="s">
        <v>127</v>
      </c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22">
        <v>0</v>
      </c>
      <c r="AZ119" s="22">
        <v>1.2213230340000001</v>
      </c>
      <c r="BA119" s="22">
        <v>0</v>
      </c>
      <c r="BB119" s="22">
        <v>0</v>
      </c>
      <c r="BC119" s="22">
        <v>1.17786E-2</v>
      </c>
      <c r="BD119" s="14"/>
      <c r="BE119" s="14"/>
    </row>
    <row r="120" spans="1:57" s="1" customFormat="1" x14ac:dyDescent="0.25">
      <c r="A120" s="9">
        <f>IF(B120=B119,"",COUNTIF($A$7:A119,"&gt;0")+1)</f>
        <v>34</v>
      </c>
      <c r="B120" s="9" t="s">
        <v>78</v>
      </c>
      <c r="C120" s="37">
        <v>43788</v>
      </c>
      <c r="D120" s="11" t="s">
        <v>165</v>
      </c>
      <c r="E120" s="11" t="s">
        <v>128</v>
      </c>
      <c r="F120" s="11" t="s">
        <v>129</v>
      </c>
      <c r="G120" s="9" t="s">
        <v>140</v>
      </c>
      <c r="H120" s="9" t="s">
        <v>122</v>
      </c>
      <c r="I120" s="9" t="s">
        <v>241</v>
      </c>
      <c r="J120" s="23">
        <v>184.994</v>
      </c>
      <c r="K120" s="11" t="s">
        <v>123</v>
      </c>
      <c r="L120" s="11">
        <v>33.695999999999998</v>
      </c>
      <c r="M120" s="11" t="s">
        <v>124</v>
      </c>
      <c r="N120" s="11">
        <v>55.57</v>
      </c>
      <c r="O120" s="11" t="s">
        <v>125</v>
      </c>
      <c r="P120" s="11">
        <v>0</v>
      </c>
      <c r="Q120" s="11" t="s">
        <v>126</v>
      </c>
      <c r="R120" s="11">
        <v>100</v>
      </c>
      <c r="S120" s="11" t="s">
        <v>127</v>
      </c>
      <c r="T120" s="11">
        <v>100</v>
      </c>
      <c r="U120" s="11" t="s">
        <v>127</v>
      </c>
      <c r="V120" s="11">
        <v>0</v>
      </c>
      <c r="W120" s="11" t="s">
        <v>127</v>
      </c>
      <c r="X120" s="11">
        <v>0</v>
      </c>
      <c r="Y120" s="11" t="s">
        <v>127</v>
      </c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23">
        <v>346.39880827967994</v>
      </c>
      <c r="AZ120" s="23">
        <v>0</v>
      </c>
      <c r="BA120" s="23">
        <v>0</v>
      </c>
      <c r="BB120" s="23">
        <v>6.2335578239999991</v>
      </c>
      <c r="BC120" s="23">
        <v>0</v>
      </c>
      <c r="BD120" s="8"/>
      <c r="BE120" s="8"/>
    </row>
    <row r="121" spans="1:57" s="1" customFormat="1" x14ac:dyDescent="0.25">
      <c r="A121" s="9" t="str">
        <f>IF(B121=B120,"",COUNTIF($A$7:A120,"&gt;0")+1)</f>
        <v/>
      </c>
      <c r="B121" s="9" t="s">
        <v>78</v>
      </c>
      <c r="C121" s="37">
        <v>43788</v>
      </c>
      <c r="D121" s="11" t="s">
        <v>165</v>
      </c>
      <c r="E121" s="11"/>
      <c r="F121" s="11"/>
      <c r="G121" s="9" t="s">
        <v>140</v>
      </c>
      <c r="H121" s="9" t="s">
        <v>122</v>
      </c>
      <c r="I121" s="9" t="s">
        <v>308</v>
      </c>
      <c r="J121" s="23">
        <v>10.450000000000003</v>
      </c>
      <c r="K121" s="11" t="s">
        <v>130</v>
      </c>
      <c r="L121" s="11">
        <v>42.86</v>
      </c>
      <c r="M121" s="11" t="s">
        <v>131</v>
      </c>
      <c r="N121" s="11">
        <v>72.73</v>
      </c>
      <c r="O121" s="11" t="s">
        <v>125</v>
      </c>
      <c r="P121" s="11">
        <v>0</v>
      </c>
      <c r="Q121" s="11" t="s">
        <v>126</v>
      </c>
      <c r="R121" s="11">
        <v>100</v>
      </c>
      <c r="S121" s="11" t="s">
        <v>127</v>
      </c>
      <c r="T121" s="11">
        <v>100</v>
      </c>
      <c r="U121" s="11" t="s">
        <v>127</v>
      </c>
      <c r="V121" s="11">
        <v>0</v>
      </c>
      <c r="W121" s="11" t="s">
        <v>127</v>
      </c>
      <c r="X121" s="11">
        <v>0</v>
      </c>
      <c r="Y121" s="11" t="s">
        <v>127</v>
      </c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23">
        <v>32.574821510000014</v>
      </c>
      <c r="AZ121" s="23">
        <v>0</v>
      </c>
      <c r="BA121" s="23">
        <v>0</v>
      </c>
      <c r="BB121" s="23">
        <v>0.44788700000000009</v>
      </c>
      <c r="BC121" s="23">
        <v>0</v>
      </c>
      <c r="BD121" s="8"/>
      <c r="BE121" s="8"/>
    </row>
    <row r="122" spans="1:57" s="1" customFormat="1" ht="30" x14ac:dyDescent="0.25">
      <c r="A122" s="15">
        <f>IF(B122=B121,"",COUNTIF($A$7:A121,"&gt;0")+1)</f>
        <v>35</v>
      </c>
      <c r="B122" s="15" t="s">
        <v>429</v>
      </c>
      <c r="C122" s="36">
        <v>41411</v>
      </c>
      <c r="D122" s="16" t="s">
        <v>220</v>
      </c>
      <c r="E122" s="16" t="s">
        <v>128</v>
      </c>
      <c r="F122" s="16" t="s">
        <v>129</v>
      </c>
      <c r="G122" s="15" t="s">
        <v>150</v>
      </c>
      <c r="H122" s="15" t="s">
        <v>132</v>
      </c>
      <c r="I122" s="15" t="s">
        <v>430</v>
      </c>
      <c r="J122" s="22"/>
      <c r="K122" s="16" t="s">
        <v>130</v>
      </c>
      <c r="L122" s="16">
        <v>0</v>
      </c>
      <c r="M122" s="16"/>
      <c r="N122" s="16">
        <v>0.79</v>
      </c>
      <c r="O122" s="16" t="s">
        <v>133</v>
      </c>
      <c r="P122" s="16">
        <v>0</v>
      </c>
      <c r="Q122" s="16"/>
      <c r="R122" s="16">
        <v>100</v>
      </c>
      <c r="S122" s="16" t="s">
        <v>127</v>
      </c>
      <c r="T122" s="16">
        <v>6.45</v>
      </c>
      <c r="U122" s="16" t="s">
        <v>127</v>
      </c>
      <c r="V122" s="16">
        <v>0</v>
      </c>
      <c r="W122" s="16" t="s">
        <v>127</v>
      </c>
      <c r="X122" s="16">
        <v>0</v>
      </c>
      <c r="Y122" s="16" t="s">
        <v>127</v>
      </c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22">
        <v>12.4</v>
      </c>
      <c r="AZ122" s="22">
        <v>0</v>
      </c>
      <c r="BA122" s="22">
        <v>0</v>
      </c>
      <c r="BB122" s="22">
        <v>0</v>
      </c>
      <c r="BC122" s="22">
        <v>0</v>
      </c>
      <c r="BD122" s="14"/>
      <c r="BE122" s="14"/>
    </row>
    <row r="123" spans="1:57" s="1" customFormat="1" ht="30" x14ac:dyDescent="0.25">
      <c r="A123" s="15" t="str">
        <f>IF(B123=B122,"",COUNTIF($A$7:A122,"&gt;0")+1)</f>
        <v/>
      </c>
      <c r="B123" s="15" t="s">
        <v>429</v>
      </c>
      <c r="C123" s="36">
        <v>41411</v>
      </c>
      <c r="D123" s="16" t="s">
        <v>220</v>
      </c>
      <c r="E123" s="16"/>
      <c r="F123" s="16"/>
      <c r="G123" s="15" t="s">
        <v>150</v>
      </c>
      <c r="H123" s="15" t="s">
        <v>132</v>
      </c>
      <c r="I123" s="15" t="s">
        <v>431</v>
      </c>
      <c r="J123" s="22"/>
      <c r="K123" s="16" t="s">
        <v>130</v>
      </c>
      <c r="L123" s="16">
        <v>0</v>
      </c>
      <c r="M123" s="16"/>
      <c r="N123" s="16">
        <v>1.0900000000000001</v>
      </c>
      <c r="O123" s="16" t="s">
        <v>133</v>
      </c>
      <c r="P123" s="16">
        <v>0</v>
      </c>
      <c r="Q123" s="16"/>
      <c r="R123" s="16">
        <v>100</v>
      </c>
      <c r="S123" s="16" t="s">
        <v>127</v>
      </c>
      <c r="T123" s="16">
        <v>2.1</v>
      </c>
      <c r="U123" s="16" t="s">
        <v>127</v>
      </c>
      <c r="V123" s="16">
        <v>0</v>
      </c>
      <c r="W123" s="16" t="s">
        <v>127</v>
      </c>
      <c r="X123" s="16">
        <v>0</v>
      </c>
      <c r="Y123" s="16" t="s">
        <v>127</v>
      </c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22">
        <v>5.6</v>
      </c>
      <c r="AZ123" s="22">
        <v>0</v>
      </c>
      <c r="BA123" s="22">
        <v>0</v>
      </c>
      <c r="BB123" s="22">
        <v>0</v>
      </c>
      <c r="BC123" s="22">
        <v>0</v>
      </c>
      <c r="BD123" s="14"/>
      <c r="BE123" s="14"/>
    </row>
    <row r="124" spans="1:57" s="1" customFormat="1" ht="30" x14ac:dyDescent="0.25">
      <c r="A124" s="15" t="str">
        <f>IF(B124=B123,"",COUNTIF($A$7:A123,"&gt;0")+1)</f>
        <v/>
      </c>
      <c r="B124" s="15" t="s">
        <v>429</v>
      </c>
      <c r="C124" s="36">
        <v>41411</v>
      </c>
      <c r="D124" s="16" t="s">
        <v>220</v>
      </c>
      <c r="E124" s="16"/>
      <c r="F124" s="16"/>
      <c r="G124" s="15" t="s">
        <v>149</v>
      </c>
      <c r="H124" s="15" t="s">
        <v>122</v>
      </c>
      <c r="I124" s="15" t="s">
        <v>432</v>
      </c>
      <c r="J124" s="22"/>
      <c r="K124" s="16" t="s">
        <v>130</v>
      </c>
      <c r="L124" s="16">
        <v>15.6</v>
      </c>
      <c r="M124" s="16" t="s">
        <v>131</v>
      </c>
      <c r="N124" s="16">
        <v>101.34</v>
      </c>
      <c r="O124" s="16" t="s">
        <v>125</v>
      </c>
      <c r="P124" s="16">
        <v>0</v>
      </c>
      <c r="Q124" s="16"/>
      <c r="R124" s="16">
        <v>100</v>
      </c>
      <c r="S124" s="16" t="s">
        <v>127</v>
      </c>
      <c r="T124" s="16">
        <v>100</v>
      </c>
      <c r="U124" s="16" t="s">
        <v>127</v>
      </c>
      <c r="V124" s="16">
        <v>100</v>
      </c>
      <c r="W124" s="16" t="s">
        <v>127</v>
      </c>
      <c r="X124" s="16">
        <v>0</v>
      </c>
      <c r="Y124" s="16" t="s">
        <v>127</v>
      </c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22">
        <v>0</v>
      </c>
      <c r="AZ124" s="22">
        <f>BC124*N124</f>
        <v>844.16219999999998</v>
      </c>
      <c r="BA124" s="22">
        <v>0</v>
      </c>
      <c r="BB124" s="22">
        <v>0</v>
      </c>
      <c r="BC124" s="22">
        <v>8.33</v>
      </c>
      <c r="BD124" s="14"/>
      <c r="BE124" s="14"/>
    </row>
    <row r="125" spans="1:57" s="1" customFormat="1" x14ac:dyDescent="0.25">
      <c r="A125" s="9">
        <f>IF(B125=B124,"",COUNTIF($A$7:A124,"&gt;0")+1)</f>
        <v>36</v>
      </c>
      <c r="B125" s="9" t="s">
        <v>79</v>
      </c>
      <c r="C125" s="37">
        <v>43497</v>
      </c>
      <c r="D125" s="11" t="s">
        <v>222</v>
      </c>
      <c r="E125" s="11" t="s">
        <v>135</v>
      </c>
      <c r="F125" s="11" t="s">
        <v>136</v>
      </c>
      <c r="G125" s="9" t="s">
        <v>140</v>
      </c>
      <c r="H125" s="9" t="s">
        <v>122</v>
      </c>
      <c r="I125" s="9" t="s">
        <v>240</v>
      </c>
      <c r="J125" s="23">
        <v>1873.59</v>
      </c>
      <c r="K125" s="11" t="s">
        <v>123</v>
      </c>
      <c r="L125" s="11">
        <v>36.425899999999999</v>
      </c>
      <c r="M125" s="11" t="s">
        <v>124</v>
      </c>
      <c r="N125" s="11">
        <v>55.299799999999998</v>
      </c>
      <c r="O125" s="11" t="s">
        <v>125</v>
      </c>
      <c r="P125" s="11">
        <v>0</v>
      </c>
      <c r="Q125" s="11" t="s">
        <v>126</v>
      </c>
      <c r="R125" s="11">
        <v>100</v>
      </c>
      <c r="S125" s="11" t="s">
        <v>127</v>
      </c>
      <c r="T125" s="11">
        <v>100</v>
      </c>
      <c r="U125" s="11" t="s">
        <v>127</v>
      </c>
      <c r="V125" s="11">
        <v>0</v>
      </c>
      <c r="W125" s="11" t="s">
        <v>127</v>
      </c>
      <c r="X125" s="11">
        <v>0</v>
      </c>
      <c r="Y125" s="11" t="s">
        <v>127</v>
      </c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23">
        <v>3774.0566201089032</v>
      </c>
      <c r="AZ125" s="23">
        <v>0</v>
      </c>
      <c r="BA125" s="23">
        <v>0</v>
      </c>
      <c r="BB125" s="23">
        <v>68.247201980999989</v>
      </c>
      <c r="BC125" s="23">
        <v>0</v>
      </c>
      <c r="BD125" s="8"/>
      <c r="BE125" s="8"/>
    </row>
    <row r="126" spans="1:57" s="1" customFormat="1" x14ac:dyDescent="0.25">
      <c r="A126" s="9"/>
      <c r="B126" s="9" t="s">
        <v>79</v>
      </c>
      <c r="C126" s="37">
        <v>43497</v>
      </c>
      <c r="D126" s="11" t="s">
        <v>222</v>
      </c>
      <c r="E126" s="11"/>
      <c r="F126" s="11"/>
      <c r="G126" s="9" t="s">
        <v>140</v>
      </c>
      <c r="H126" s="9" t="s">
        <v>122</v>
      </c>
      <c r="I126" s="9" t="s">
        <v>399</v>
      </c>
      <c r="J126" s="23">
        <v>2.6469999999999998</v>
      </c>
      <c r="K126" s="11" t="s">
        <v>130</v>
      </c>
      <c r="L126" s="11">
        <v>42.86</v>
      </c>
      <c r="M126" s="11" t="s">
        <v>131</v>
      </c>
      <c r="N126" s="11">
        <v>72.73</v>
      </c>
      <c r="O126" s="11" t="s">
        <v>125</v>
      </c>
      <c r="P126" s="11">
        <v>0</v>
      </c>
      <c r="Q126" s="11" t="s">
        <v>126</v>
      </c>
      <c r="R126" s="11">
        <v>100</v>
      </c>
      <c r="S126" s="11" t="s">
        <v>127</v>
      </c>
      <c r="T126" s="11">
        <v>100</v>
      </c>
      <c r="U126" s="11" t="s">
        <v>127</v>
      </c>
      <c r="V126" s="11">
        <v>0</v>
      </c>
      <c r="W126" s="11" t="s">
        <v>127</v>
      </c>
      <c r="X126" s="11">
        <v>0</v>
      </c>
      <c r="Y126" s="11" t="s">
        <v>127</v>
      </c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23">
        <v>8.2512490465999999</v>
      </c>
      <c r="AZ126" s="23">
        <v>0</v>
      </c>
      <c r="BA126" s="23">
        <v>0</v>
      </c>
      <c r="BB126" s="23">
        <v>0.11345042</v>
      </c>
      <c r="BC126" s="23">
        <v>0</v>
      </c>
      <c r="BD126" s="8"/>
      <c r="BE126" s="8"/>
    </row>
    <row r="127" spans="1:57" s="1" customFormat="1" ht="30" x14ac:dyDescent="0.25">
      <c r="A127" s="15">
        <f>IF(B127=B126,"",COUNTIF($A$7:A126,"&gt;0")+1)</f>
        <v>37</v>
      </c>
      <c r="B127" s="15" t="s">
        <v>80</v>
      </c>
      <c r="C127" s="36">
        <v>41423</v>
      </c>
      <c r="D127" s="16" t="s">
        <v>225</v>
      </c>
      <c r="E127" s="16" t="s">
        <v>128</v>
      </c>
      <c r="F127" s="35" t="s">
        <v>129</v>
      </c>
      <c r="G127" s="15" t="s">
        <v>149</v>
      </c>
      <c r="H127" s="15" t="s">
        <v>122</v>
      </c>
      <c r="I127" s="15" t="s">
        <v>240</v>
      </c>
      <c r="J127" s="22">
        <v>6250.3239999999996</v>
      </c>
      <c r="K127" s="16" t="s">
        <v>123</v>
      </c>
      <c r="L127" s="16">
        <v>33.695999999999998</v>
      </c>
      <c r="M127" s="16" t="s">
        <v>124</v>
      </c>
      <c r="N127" s="16">
        <v>55.57</v>
      </c>
      <c r="O127" s="16" t="s">
        <v>125</v>
      </c>
      <c r="P127" s="16">
        <v>0</v>
      </c>
      <c r="Q127" s="16" t="s">
        <v>126</v>
      </c>
      <c r="R127" s="16">
        <v>100</v>
      </c>
      <c r="S127" s="16" t="s">
        <v>127</v>
      </c>
      <c r="T127" s="16">
        <v>100</v>
      </c>
      <c r="U127" s="16" t="s">
        <v>127</v>
      </c>
      <c r="V127" s="16">
        <v>0</v>
      </c>
      <c r="W127" s="16" t="s">
        <v>127</v>
      </c>
      <c r="X127" s="16">
        <v>0</v>
      </c>
      <c r="Y127" s="16" t="s">
        <v>127</v>
      </c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22">
        <v>11703.648685697277</v>
      </c>
      <c r="AZ127" s="22">
        <v>0</v>
      </c>
      <c r="BA127" s="22">
        <v>0</v>
      </c>
      <c r="BB127" s="22">
        <v>210.61091750399999</v>
      </c>
      <c r="BC127" s="22">
        <v>0</v>
      </c>
      <c r="BD127" s="14"/>
      <c r="BE127" s="14"/>
    </row>
    <row r="128" spans="1:57" s="1" customFormat="1" ht="30" x14ac:dyDescent="0.25">
      <c r="A128" s="15" t="str">
        <f>IF(B128=B127,"",COUNTIF($A$7:A127,"&gt;0")+1)</f>
        <v/>
      </c>
      <c r="B128" s="15" t="s">
        <v>80</v>
      </c>
      <c r="C128" s="36">
        <v>41423</v>
      </c>
      <c r="D128" s="16" t="s">
        <v>225</v>
      </c>
      <c r="E128" s="16"/>
      <c r="F128" s="16"/>
      <c r="G128" s="15" t="s">
        <v>236</v>
      </c>
      <c r="H128" s="15" t="s">
        <v>132</v>
      </c>
      <c r="I128" s="15" t="s">
        <v>384</v>
      </c>
      <c r="J128" s="22">
        <v>3358.94</v>
      </c>
      <c r="K128" s="16" t="s">
        <v>130</v>
      </c>
      <c r="L128" s="16">
        <v>0</v>
      </c>
      <c r="M128" s="16" t="s">
        <v>126</v>
      </c>
      <c r="N128" s="16">
        <v>0.41499999999999998</v>
      </c>
      <c r="O128" s="16" t="s">
        <v>133</v>
      </c>
      <c r="P128" s="16">
        <v>0</v>
      </c>
      <c r="Q128" s="16" t="s">
        <v>126</v>
      </c>
      <c r="R128" s="16">
        <v>100</v>
      </c>
      <c r="S128" s="16" t="s">
        <v>127</v>
      </c>
      <c r="T128" s="16">
        <v>100</v>
      </c>
      <c r="U128" s="16" t="s">
        <v>127</v>
      </c>
      <c r="V128" s="16">
        <v>0</v>
      </c>
      <c r="W128" s="16" t="s">
        <v>127</v>
      </c>
      <c r="X128" s="16">
        <v>0</v>
      </c>
      <c r="Y128" s="16" t="s">
        <v>127</v>
      </c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22">
        <v>1393.9601</v>
      </c>
      <c r="AZ128" s="22">
        <v>0</v>
      </c>
      <c r="BA128" s="22">
        <v>0</v>
      </c>
      <c r="BB128" s="22">
        <v>0</v>
      </c>
      <c r="BC128" s="22">
        <v>0</v>
      </c>
      <c r="BD128" s="14"/>
      <c r="BE128" s="14"/>
    </row>
    <row r="129" spans="1:57" s="1" customFormat="1" ht="30" x14ac:dyDescent="0.25">
      <c r="A129" s="15" t="str">
        <f>IF(B129=B128,"",COUNTIF($A$7:A128,"&gt;0")+1)</f>
        <v/>
      </c>
      <c r="B129" s="15" t="s">
        <v>80</v>
      </c>
      <c r="C129" s="36">
        <v>41423</v>
      </c>
      <c r="D129" s="16" t="s">
        <v>225</v>
      </c>
      <c r="E129" s="16"/>
      <c r="F129" s="16"/>
      <c r="G129" s="15" t="s">
        <v>236</v>
      </c>
      <c r="H129" s="15" t="s">
        <v>132</v>
      </c>
      <c r="I129" s="15" t="s">
        <v>385</v>
      </c>
      <c r="J129" s="22">
        <v>2138.7799999999997</v>
      </c>
      <c r="K129" s="16" t="s">
        <v>130</v>
      </c>
      <c r="L129" s="16">
        <v>0</v>
      </c>
      <c r="M129" s="16" t="s">
        <v>126</v>
      </c>
      <c r="N129" s="16">
        <v>0.44</v>
      </c>
      <c r="O129" s="16" t="s">
        <v>133</v>
      </c>
      <c r="P129" s="16">
        <v>0</v>
      </c>
      <c r="Q129" s="16" t="s">
        <v>126</v>
      </c>
      <c r="R129" s="16">
        <v>100</v>
      </c>
      <c r="S129" s="16" t="s">
        <v>127</v>
      </c>
      <c r="T129" s="16">
        <v>100</v>
      </c>
      <c r="U129" s="16" t="s">
        <v>127</v>
      </c>
      <c r="V129" s="16">
        <v>0</v>
      </c>
      <c r="W129" s="16" t="s">
        <v>127</v>
      </c>
      <c r="X129" s="16">
        <v>0</v>
      </c>
      <c r="Y129" s="16" t="s">
        <v>127</v>
      </c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22">
        <v>941.06319999999994</v>
      </c>
      <c r="AZ129" s="22">
        <v>0</v>
      </c>
      <c r="BA129" s="22">
        <v>0</v>
      </c>
      <c r="BB129" s="22">
        <v>0</v>
      </c>
      <c r="BC129" s="22">
        <v>0</v>
      </c>
      <c r="BD129" s="14"/>
      <c r="BE129" s="14"/>
    </row>
    <row r="130" spans="1:57" s="1" customFormat="1" ht="30" x14ac:dyDescent="0.25">
      <c r="A130" s="15" t="str">
        <f>IF(B130=B129,"",COUNTIF($A$7:A129,"&gt;0")+1)</f>
        <v/>
      </c>
      <c r="B130" s="15" t="s">
        <v>80</v>
      </c>
      <c r="C130" s="36">
        <v>41423</v>
      </c>
      <c r="D130" s="16" t="s">
        <v>225</v>
      </c>
      <c r="E130" s="16"/>
      <c r="F130" s="16"/>
      <c r="G130" s="15" t="s">
        <v>236</v>
      </c>
      <c r="H130" s="15" t="s">
        <v>132</v>
      </c>
      <c r="I130" s="15" t="s">
        <v>386</v>
      </c>
      <c r="J130" s="22">
        <v>1137.5</v>
      </c>
      <c r="K130" s="16" t="s">
        <v>130</v>
      </c>
      <c r="L130" s="16">
        <v>0</v>
      </c>
      <c r="M130" s="16" t="s">
        <v>126</v>
      </c>
      <c r="N130" s="16">
        <v>0.52200000000000002</v>
      </c>
      <c r="O130" s="16" t="s">
        <v>133</v>
      </c>
      <c r="P130" s="16">
        <v>0</v>
      </c>
      <c r="Q130" s="16" t="s">
        <v>126</v>
      </c>
      <c r="R130" s="16">
        <v>100</v>
      </c>
      <c r="S130" s="16" t="s">
        <v>127</v>
      </c>
      <c r="T130" s="16">
        <v>100</v>
      </c>
      <c r="U130" s="16" t="s">
        <v>127</v>
      </c>
      <c r="V130" s="16">
        <v>0</v>
      </c>
      <c r="W130" s="16" t="s">
        <v>127</v>
      </c>
      <c r="X130" s="16">
        <v>0</v>
      </c>
      <c r="Y130" s="16" t="s">
        <v>127</v>
      </c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22">
        <v>593.77499999999998</v>
      </c>
      <c r="AZ130" s="22">
        <v>0</v>
      </c>
      <c r="BA130" s="22">
        <v>0</v>
      </c>
      <c r="BB130" s="22">
        <v>0</v>
      </c>
      <c r="BC130" s="22">
        <v>0</v>
      </c>
      <c r="BD130" s="14"/>
      <c r="BE130" s="14"/>
    </row>
    <row r="131" spans="1:57" s="1" customFormat="1" ht="30" x14ac:dyDescent="0.25">
      <c r="A131" s="15" t="str">
        <f>IF(B131=B130,"",COUNTIF($A$7:A130,"&gt;0")+1)</f>
        <v/>
      </c>
      <c r="B131" s="15" t="s">
        <v>80</v>
      </c>
      <c r="C131" s="36">
        <v>41423</v>
      </c>
      <c r="D131" s="16" t="s">
        <v>225</v>
      </c>
      <c r="E131" s="16"/>
      <c r="F131" s="16"/>
      <c r="G131" s="15" t="s">
        <v>236</v>
      </c>
      <c r="H131" s="15" t="s">
        <v>132</v>
      </c>
      <c r="I131" s="15" t="s">
        <v>387</v>
      </c>
      <c r="J131" s="22">
        <v>20.950000000000003</v>
      </c>
      <c r="K131" s="16" t="s">
        <v>130</v>
      </c>
      <c r="L131" s="16">
        <v>0</v>
      </c>
      <c r="M131" s="16" t="s">
        <v>126</v>
      </c>
      <c r="N131" s="16">
        <v>3.6640000000000001</v>
      </c>
      <c r="O131" s="16" t="s">
        <v>133</v>
      </c>
      <c r="P131" s="16">
        <v>0</v>
      </c>
      <c r="Q131" s="16" t="s">
        <v>126</v>
      </c>
      <c r="R131" s="16">
        <v>100</v>
      </c>
      <c r="S131" s="16" t="s">
        <v>127</v>
      </c>
      <c r="T131" s="16">
        <v>100</v>
      </c>
      <c r="U131" s="16" t="s">
        <v>127</v>
      </c>
      <c r="V131" s="16">
        <v>0</v>
      </c>
      <c r="W131" s="16" t="s">
        <v>127</v>
      </c>
      <c r="X131" s="16">
        <v>0</v>
      </c>
      <c r="Y131" s="16" t="s">
        <v>127</v>
      </c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22">
        <v>76.760800000000017</v>
      </c>
      <c r="AZ131" s="22">
        <v>0</v>
      </c>
      <c r="BA131" s="22">
        <v>0</v>
      </c>
      <c r="BB131" s="22">
        <v>0</v>
      </c>
      <c r="BC131" s="22">
        <v>0</v>
      </c>
      <c r="BD131" s="14"/>
      <c r="BE131" s="14"/>
    </row>
    <row r="132" spans="1:57" s="1" customFormat="1" x14ac:dyDescent="0.25">
      <c r="A132" s="9">
        <f>IF(B132=B131,"",COUNTIF($A$7:A131,"&gt;0")+1)</f>
        <v>38</v>
      </c>
      <c r="B132" s="9" t="s">
        <v>81</v>
      </c>
      <c r="C132" s="37">
        <v>43588</v>
      </c>
      <c r="D132" s="11" t="s">
        <v>182</v>
      </c>
      <c r="E132" s="11" t="s">
        <v>128</v>
      </c>
      <c r="F132" s="11" t="s">
        <v>136</v>
      </c>
      <c r="G132" s="9" t="s">
        <v>140</v>
      </c>
      <c r="H132" s="9" t="s">
        <v>122</v>
      </c>
      <c r="I132" s="9" t="s">
        <v>240</v>
      </c>
      <c r="J132" s="23">
        <v>5803.491</v>
      </c>
      <c r="K132" s="11" t="s">
        <v>123</v>
      </c>
      <c r="L132" s="11">
        <v>33.695999999999998</v>
      </c>
      <c r="M132" s="11" t="s">
        <v>124</v>
      </c>
      <c r="N132" s="11">
        <v>55.57</v>
      </c>
      <c r="O132" s="11" t="s">
        <v>125</v>
      </c>
      <c r="P132" s="11">
        <v>0</v>
      </c>
      <c r="Q132" s="11" t="s">
        <v>126</v>
      </c>
      <c r="R132" s="11">
        <v>100</v>
      </c>
      <c r="S132" s="11" t="s">
        <v>127</v>
      </c>
      <c r="T132" s="11">
        <v>100</v>
      </c>
      <c r="U132" s="11" t="s">
        <v>127</v>
      </c>
      <c r="V132" s="11">
        <v>0</v>
      </c>
      <c r="W132" s="11" t="s">
        <v>127</v>
      </c>
      <c r="X132" s="11">
        <v>0</v>
      </c>
      <c r="Y132" s="11" t="s">
        <v>127</v>
      </c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23">
        <v>10866.959827139519</v>
      </c>
      <c r="AZ132" s="23">
        <v>0</v>
      </c>
      <c r="BA132" s="23">
        <v>0</v>
      </c>
      <c r="BB132" s="23">
        <v>195.554432736</v>
      </c>
      <c r="BC132" s="23">
        <v>0</v>
      </c>
      <c r="BD132" s="8"/>
      <c r="BE132" s="8"/>
    </row>
    <row r="133" spans="1:57" s="1" customFormat="1" x14ac:dyDescent="0.25">
      <c r="A133" s="9"/>
      <c r="B133" s="9" t="s">
        <v>81</v>
      </c>
      <c r="C133" s="37">
        <v>43588</v>
      </c>
      <c r="D133" s="11" t="s">
        <v>182</v>
      </c>
      <c r="E133" s="11"/>
      <c r="F133" s="11"/>
      <c r="G133" s="9" t="s">
        <v>140</v>
      </c>
      <c r="H133" s="9" t="s">
        <v>122</v>
      </c>
      <c r="I133" s="9" t="s">
        <v>244</v>
      </c>
      <c r="J133" s="23">
        <v>283.14800000000014</v>
      </c>
      <c r="K133" s="11" t="s">
        <v>130</v>
      </c>
      <c r="L133" s="11">
        <v>39.35</v>
      </c>
      <c r="M133" s="11" t="s">
        <v>131</v>
      </c>
      <c r="N133" s="11">
        <v>78.400000000000006</v>
      </c>
      <c r="O133" s="11" t="s">
        <v>125</v>
      </c>
      <c r="P133" s="11">
        <v>0</v>
      </c>
      <c r="Q133" s="11" t="s">
        <v>126</v>
      </c>
      <c r="R133" s="11">
        <v>100</v>
      </c>
      <c r="S133" s="11" t="s">
        <v>127</v>
      </c>
      <c r="T133" s="11">
        <v>100</v>
      </c>
      <c r="U133" s="11" t="s">
        <v>127</v>
      </c>
      <c r="V133" s="11">
        <v>0</v>
      </c>
      <c r="W133" s="11" t="s">
        <v>127</v>
      </c>
      <c r="X133" s="11">
        <v>0</v>
      </c>
      <c r="Y133" s="11" t="s">
        <v>127</v>
      </c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23">
        <v>873.52290592000054</v>
      </c>
      <c r="AZ133" s="23">
        <v>0</v>
      </c>
      <c r="BA133" s="23">
        <v>0</v>
      </c>
      <c r="BB133" s="23">
        <v>11.141873800000006</v>
      </c>
      <c r="BC133" s="23">
        <v>0</v>
      </c>
      <c r="BD133" s="8"/>
      <c r="BE133" s="8"/>
    </row>
    <row r="134" spans="1:57" s="1" customFormat="1" x14ac:dyDescent="0.25">
      <c r="A134" s="9"/>
      <c r="B134" s="9" t="s">
        <v>81</v>
      </c>
      <c r="C134" s="37">
        <v>43588</v>
      </c>
      <c r="D134" s="11" t="s">
        <v>182</v>
      </c>
      <c r="E134" s="11"/>
      <c r="F134" s="11"/>
      <c r="G134" s="9" t="s">
        <v>140</v>
      </c>
      <c r="H134" s="9" t="s">
        <v>122</v>
      </c>
      <c r="I134" s="9" t="s">
        <v>247</v>
      </c>
      <c r="J134" s="23">
        <v>36781.103999999999</v>
      </c>
      <c r="K134" s="11" t="s">
        <v>130</v>
      </c>
      <c r="L134" s="11">
        <v>15.6</v>
      </c>
      <c r="M134" s="11" t="s">
        <v>131</v>
      </c>
      <c r="N134" s="11">
        <v>101.34</v>
      </c>
      <c r="O134" s="11" t="s">
        <v>125</v>
      </c>
      <c r="P134" s="11">
        <v>0</v>
      </c>
      <c r="Q134" s="11" t="s">
        <v>126</v>
      </c>
      <c r="R134" s="11">
        <v>100</v>
      </c>
      <c r="S134" s="11" t="s">
        <v>127</v>
      </c>
      <c r="T134" s="11">
        <v>100</v>
      </c>
      <c r="U134" s="11" t="s">
        <v>127</v>
      </c>
      <c r="V134" s="11">
        <v>100</v>
      </c>
      <c r="W134" s="11" t="s">
        <v>127</v>
      </c>
      <c r="X134" s="11">
        <v>0</v>
      </c>
      <c r="Y134" s="11" t="s">
        <v>127</v>
      </c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23">
        <v>0</v>
      </c>
      <c r="AZ134" s="23">
        <v>58147.394438015996</v>
      </c>
      <c r="BA134" s="23">
        <v>0</v>
      </c>
      <c r="BB134" s="23">
        <v>0</v>
      </c>
      <c r="BC134" s="23">
        <v>573.78522239999995</v>
      </c>
      <c r="BD134" s="8"/>
      <c r="BE134" s="8"/>
    </row>
    <row r="135" spans="1:57" s="1" customFormat="1" x14ac:dyDescent="0.25">
      <c r="A135" s="9" t="str">
        <f>IF(B135=B132,"",COUNTIF($A$7:A132,"&gt;0")+1)</f>
        <v/>
      </c>
      <c r="B135" s="9" t="s">
        <v>81</v>
      </c>
      <c r="C135" s="37">
        <v>43588</v>
      </c>
      <c r="D135" s="11" t="s">
        <v>182</v>
      </c>
      <c r="E135" s="11"/>
      <c r="F135" s="11"/>
      <c r="G135" s="9" t="s">
        <v>140</v>
      </c>
      <c r="H135" s="9" t="s">
        <v>122</v>
      </c>
      <c r="I135" s="9" t="s">
        <v>248</v>
      </c>
      <c r="J135" s="23">
        <v>0</v>
      </c>
      <c r="K135" s="11" t="s">
        <v>130</v>
      </c>
      <c r="L135" s="11">
        <v>45.75</v>
      </c>
      <c r="M135" s="11" t="s">
        <v>131</v>
      </c>
      <c r="N135" s="11">
        <v>66.81</v>
      </c>
      <c r="O135" s="11" t="s">
        <v>125</v>
      </c>
      <c r="P135" s="11">
        <v>0</v>
      </c>
      <c r="Q135" s="11" t="s">
        <v>126</v>
      </c>
      <c r="R135" s="11">
        <v>100</v>
      </c>
      <c r="S135" s="11" t="s">
        <v>127</v>
      </c>
      <c r="T135" s="11">
        <v>100</v>
      </c>
      <c r="U135" s="11" t="s">
        <v>127</v>
      </c>
      <c r="V135" s="11">
        <v>0</v>
      </c>
      <c r="W135" s="11" t="s">
        <v>127</v>
      </c>
      <c r="X135" s="11">
        <v>0</v>
      </c>
      <c r="Y135" s="11" t="s">
        <v>127</v>
      </c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23">
        <v>0</v>
      </c>
      <c r="AZ135" s="23">
        <v>0</v>
      </c>
      <c r="BA135" s="23">
        <v>0</v>
      </c>
      <c r="BB135" s="23">
        <v>0</v>
      </c>
      <c r="BC135" s="23">
        <v>0</v>
      </c>
      <c r="BD135" s="8"/>
      <c r="BE135" s="8"/>
    </row>
    <row r="136" spans="1:57" s="1" customFormat="1" x14ac:dyDescent="0.25">
      <c r="A136" s="15">
        <f>IF(B136=B135,"",COUNTIF($A$7:A135,"&gt;0")+1)</f>
        <v>39</v>
      </c>
      <c r="B136" s="15" t="s">
        <v>82</v>
      </c>
      <c r="C136" s="36">
        <v>43091</v>
      </c>
      <c r="D136" s="16" t="s">
        <v>183</v>
      </c>
      <c r="E136" s="16" t="s">
        <v>135</v>
      </c>
      <c r="F136" s="16" t="s">
        <v>136</v>
      </c>
      <c r="G136" s="15" t="s">
        <v>140</v>
      </c>
      <c r="H136" s="15" t="s">
        <v>122</v>
      </c>
      <c r="I136" s="15" t="s">
        <v>240</v>
      </c>
      <c r="J136" s="22">
        <v>3194.1619999999998</v>
      </c>
      <c r="K136" s="16" t="s">
        <v>123</v>
      </c>
      <c r="L136" s="16">
        <v>34.75</v>
      </c>
      <c r="M136" s="16" t="s">
        <v>124</v>
      </c>
      <c r="N136" s="16">
        <v>55.43</v>
      </c>
      <c r="O136" s="16" t="s">
        <v>125</v>
      </c>
      <c r="P136" s="16">
        <v>0</v>
      </c>
      <c r="Q136" s="16" t="s">
        <v>126</v>
      </c>
      <c r="R136" s="16">
        <v>100</v>
      </c>
      <c r="S136" s="16" t="s">
        <v>127</v>
      </c>
      <c r="T136" s="16">
        <v>100</v>
      </c>
      <c r="U136" s="16" t="s">
        <v>127</v>
      </c>
      <c r="V136" s="16">
        <v>0</v>
      </c>
      <c r="W136" s="16" t="s">
        <v>127</v>
      </c>
      <c r="X136" s="16">
        <v>0</v>
      </c>
      <c r="Y136" s="16" t="s">
        <v>127</v>
      </c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22">
        <v>6152.5708881849996</v>
      </c>
      <c r="AZ136" s="22">
        <v>0</v>
      </c>
      <c r="BA136" s="22">
        <v>0</v>
      </c>
      <c r="BB136" s="22">
        <v>110.9971295</v>
      </c>
      <c r="BC136" s="22">
        <v>0</v>
      </c>
      <c r="BD136" s="14"/>
      <c r="BE136" s="14"/>
    </row>
    <row r="137" spans="1:57" s="1" customFormat="1" x14ac:dyDescent="0.25">
      <c r="A137" s="9">
        <f>IF(B137=B136,"",COUNTIF($A$7:A136,"&gt;0")+1)</f>
        <v>40</v>
      </c>
      <c r="B137" s="9" t="s">
        <v>83</v>
      </c>
      <c r="C137" s="37">
        <v>43522</v>
      </c>
      <c r="D137" s="11" t="s">
        <v>184</v>
      </c>
      <c r="E137" s="11" t="s">
        <v>128</v>
      </c>
      <c r="F137" s="11" t="s">
        <v>136</v>
      </c>
      <c r="G137" s="9" t="s">
        <v>140</v>
      </c>
      <c r="H137" s="9" t="s">
        <v>122</v>
      </c>
      <c r="I137" s="9" t="s">
        <v>240</v>
      </c>
      <c r="J137" s="23">
        <v>1416.42</v>
      </c>
      <c r="K137" s="11" t="s">
        <v>123</v>
      </c>
      <c r="L137" s="11">
        <v>33.695999999999998</v>
      </c>
      <c r="M137" s="11" t="s">
        <v>124</v>
      </c>
      <c r="N137" s="11">
        <v>55.57</v>
      </c>
      <c r="O137" s="11" t="s">
        <v>125</v>
      </c>
      <c r="P137" s="11">
        <v>0</v>
      </c>
      <c r="Q137" s="11" t="s">
        <v>126</v>
      </c>
      <c r="R137" s="11">
        <v>100</v>
      </c>
      <c r="S137" s="11" t="s">
        <v>127</v>
      </c>
      <c r="T137" s="11">
        <v>100</v>
      </c>
      <c r="U137" s="11" t="s">
        <v>127</v>
      </c>
      <c r="V137" s="11">
        <v>0</v>
      </c>
      <c r="W137" s="11" t="s">
        <v>127</v>
      </c>
      <c r="X137" s="11">
        <v>0</v>
      </c>
      <c r="Y137" s="11" t="s">
        <v>127</v>
      </c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23">
        <v>2652.2276399423999</v>
      </c>
      <c r="AZ137" s="23">
        <v>0</v>
      </c>
      <c r="BA137" s="23">
        <v>0</v>
      </c>
      <c r="BB137" s="23">
        <v>47.727688319999999</v>
      </c>
      <c r="BC137" s="23">
        <v>0</v>
      </c>
      <c r="BD137" s="8"/>
      <c r="BE137" s="8"/>
    </row>
    <row r="138" spans="1:57" s="1" customFormat="1" x14ac:dyDescent="0.25">
      <c r="A138" s="9"/>
      <c r="B138" s="9" t="s">
        <v>83</v>
      </c>
      <c r="C138" s="37">
        <v>43522</v>
      </c>
      <c r="D138" s="11" t="s">
        <v>184</v>
      </c>
      <c r="E138" s="11"/>
      <c r="F138" s="11"/>
      <c r="G138" s="9" t="s">
        <v>140</v>
      </c>
      <c r="H138" s="9" t="s">
        <v>122</v>
      </c>
      <c r="I138" s="9" t="s">
        <v>244</v>
      </c>
      <c r="J138" s="23">
        <v>0</v>
      </c>
      <c r="K138" s="11" t="s">
        <v>130</v>
      </c>
      <c r="L138" s="11">
        <v>39.35</v>
      </c>
      <c r="M138" s="11" t="s">
        <v>131</v>
      </c>
      <c r="N138" s="11">
        <v>78.400000000000006</v>
      </c>
      <c r="O138" s="11" t="s">
        <v>125</v>
      </c>
      <c r="P138" s="11">
        <v>0</v>
      </c>
      <c r="Q138" s="11" t="s">
        <v>126</v>
      </c>
      <c r="R138" s="11">
        <v>100</v>
      </c>
      <c r="S138" s="11" t="s">
        <v>127</v>
      </c>
      <c r="T138" s="11">
        <v>100</v>
      </c>
      <c r="U138" s="11" t="s">
        <v>127</v>
      </c>
      <c r="V138" s="11">
        <v>0</v>
      </c>
      <c r="W138" s="11" t="s">
        <v>127</v>
      </c>
      <c r="X138" s="11">
        <v>0</v>
      </c>
      <c r="Y138" s="11" t="s">
        <v>127</v>
      </c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23">
        <v>0</v>
      </c>
      <c r="AZ138" s="23">
        <v>0</v>
      </c>
      <c r="BA138" s="23">
        <v>0</v>
      </c>
      <c r="BB138" s="23">
        <v>0</v>
      </c>
      <c r="BC138" s="23">
        <v>0</v>
      </c>
      <c r="BD138" s="8"/>
      <c r="BE138" s="8"/>
    </row>
    <row r="139" spans="1:57" s="1" customFormat="1" x14ac:dyDescent="0.25">
      <c r="A139" s="9"/>
      <c r="B139" s="9" t="s">
        <v>83</v>
      </c>
      <c r="C139" s="37">
        <v>43522</v>
      </c>
      <c r="D139" s="11" t="s">
        <v>184</v>
      </c>
      <c r="E139" s="11"/>
      <c r="F139" s="11"/>
      <c r="G139" s="9" t="s">
        <v>140</v>
      </c>
      <c r="H139" s="9" t="s">
        <v>122</v>
      </c>
      <c r="I139" s="9" t="s">
        <v>249</v>
      </c>
      <c r="J139" s="23">
        <v>11.917</v>
      </c>
      <c r="K139" s="11" t="s">
        <v>130</v>
      </c>
      <c r="L139" s="11">
        <v>42.86</v>
      </c>
      <c r="M139" s="11" t="s">
        <v>131</v>
      </c>
      <c r="N139" s="11">
        <v>72.73</v>
      </c>
      <c r="O139" s="11" t="s">
        <v>125</v>
      </c>
      <c r="P139" s="11">
        <v>0</v>
      </c>
      <c r="Q139" s="11" t="s">
        <v>126</v>
      </c>
      <c r="R139" s="11">
        <v>100</v>
      </c>
      <c r="S139" s="11" t="s">
        <v>127</v>
      </c>
      <c r="T139" s="11">
        <v>100</v>
      </c>
      <c r="U139" s="11" t="s">
        <v>127</v>
      </c>
      <c r="V139" s="11">
        <v>0</v>
      </c>
      <c r="W139" s="11" t="s">
        <v>127</v>
      </c>
      <c r="X139" s="11">
        <v>0</v>
      </c>
      <c r="Y139" s="11" t="s">
        <v>127</v>
      </c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23">
        <v>37.147765352600004</v>
      </c>
      <c r="AZ139" s="23">
        <v>0</v>
      </c>
      <c r="BA139" s="23">
        <v>0</v>
      </c>
      <c r="BB139" s="23">
        <v>0.51076261999999995</v>
      </c>
      <c r="BC139" s="23">
        <v>0</v>
      </c>
      <c r="BD139" s="8"/>
      <c r="BE139" s="8"/>
    </row>
    <row r="140" spans="1:57" s="1" customFormat="1" x14ac:dyDescent="0.25">
      <c r="A140" s="9"/>
      <c r="B140" s="9" t="s">
        <v>83</v>
      </c>
      <c r="C140" s="37">
        <v>43522</v>
      </c>
      <c r="D140" s="11" t="s">
        <v>184</v>
      </c>
      <c r="E140" s="11"/>
      <c r="F140" s="11"/>
      <c r="G140" s="9" t="s">
        <v>140</v>
      </c>
      <c r="H140" s="9" t="s">
        <v>122</v>
      </c>
      <c r="I140" s="9" t="s">
        <v>250</v>
      </c>
      <c r="J140" s="23">
        <v>7603.1490000000003</v>
      </c>
      <c r="K140" s="11" t="s">
        <v>130</v>
      </c>
      <c r="L140" s="11">
        <v>15.6</v>
      </c>
      <c r="M140" s="11" t="s">
        <v>131</v>
      </c>
      <c r="N140" s="11">
        <v>101.34</v>
      </c>
      <c r="O140" s="11" t="s">
        <v>125</v>
      </c>
      <c r="P140" s="11">
        <v>0</v>
      </c>
      <c r="Q140" s="11" t="s">
        <v>126</v>
      </c>
      <c r="R140" s="11">
        <v>100</v>
      </c>
      <c r="S140" s="11" t="s">
        <v>127</v>
      </c>
      <c r="T140" s="11">
        <v>100</v>
      </c>
      <c r="U140" s="11" t="s">
        <v>127</v>
      </c>
      <c r="V140" s="11">
        <v>100</v>
      </c>
      <c r="W140" s="11" t="s">
        <v>127</v>
      </c>
      <c r="X140" s="11">
        <v>0</v>
      </c>
      <c r="Y140" s="11" t="s">
        <v>127</v>
      </c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23">
        <v>0</v>
      </c>
      <c r="AZ140" s="23">
        <v>12019.848666696</v>
      </c>
      <c r="BA140" s="23">
        <v>0</v>
      </c>
      <c r="BB140" s="23">
        <v>0</v>
      </c>
      <c r="BC140" s="23">
        <v>118.6091244</v>
      </c>
      <c r="BD140" s="8"/>
      <c r="BE140" s="8"/>
    </row>
    <row r="141" spans="1:57" s="1" customFormat="1" x14ac:dyDescent="0.25">
      <c r="A141" s="15">
        <f>IF(B141=B137,"",COUNTIF($A$7:A137,"&gt;0")+1)</f>
        <v>41</v>
      </c>
      <c r="B141" s="15" t="s">
        <v>84</v>
      </c>
      <c r="C141" s="36">
        <v>43703</v>
      </c>
      <c r="D141" s="16" t="s">
        <v>177</v>
      </c>
      <c r="E141" s="16" t="s">
        <v>128</v>
      </c>
      <c r="F141" s="16" t="s">
        <v>129</v>
      </c>
      <c r="G141" s="15" t="s">
        <v>178</v>
      </c>
      <c r="H141" s="15" t="s">
        <v>122</v>
      </c>
      <c r="I141" s="15" t="s">
        <v>240</v>
      </c>
      <c r="J141" s="22">
        <v>42.173999999999999</v>
      </c>
      <c r="K141" s="16" t="s">
        <v>123</v>
      </c>
      <c r="L141" s="16">
        <v>34.93</v>
      </c>
      <c r="M141" s="16" t="s">
        <v>124</v>
      </c>
      <c r="N141" s="16">
        <v>55.68</v>
      </c>
      <c r="O141" s="16" t="s">
        <v>125</v>
      </c>
      <c r="P141" s="16">
        <v>0</v>
      </c>
      <c r="Q141" s="16" t="s">
        <v>126</v>
      </c>
      <c r="R141" s="16">
        <v>100</v>
      </c>
      <c r="S141" s="16" t="s">
        <v>127</v>
      </c>
      <c r="T141" s="16">
        <v>100</v>
      </c>
      <c r="U141" s="16" t="s">
        <v>127</v>
      </c>
      <c r="V141" s="16">
        <v>0</v>
      </c>
      <c r="W141" s="16" t="s">
        <v>127</v>
      </c>
      <c r="X141" s="16">
        <v>0</v>
      </c>
      <c r="Y141" s="16" t="s">
        <v>127</v>
      </c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22">
        <v>82.024313817600003</v>
      </c>
      <c r="AZ141" s="22">
        <v>0</v>
      </c>
      <c r="BA141" s="22">
        <v>0</v>
      </c>
      <c r="BB141" s="22">
        <v>1.4731378199999998</v>
      </c>
      <c r="BC141" s="22">
        <v>0</v>
      </c>
      <c r="BD141" s="14"/>
      <c r="BE141" s="14"/>
    </row>
    <row r="142" spans="1:57" s="1" customFormat="1" x14ac:dyDescent="0.25">
      <c r="A142" s="15"/>
      <c r="B142" s="15" t="s">
        <v>84</v>
      </c>
      <c r="C142" s="36">
        <v>43703</v>
      </c>
      <c r="D142" s="16" t="s">
        <v>177</v>
      </c>
      <c r="E142" s="16"/>
      <c r="F142" s="16"/>
      <c r="G142" s="15" t="s">
        <v>178</v>
      </c>
      <c r="H142" s="15" t="s">
        <v>122</v>
      </c>
      <c r="I142" s="15" t="s">
        <v>251</v>
      </c>
      <c r="J142" s="22">
        <v>11204.64</v>
      </c>
      <c r="K142" s="16" t="s">
        <v>130</v>
      </c>
      <c r="L142" s="16">
        <v>15.6</v>
      </c>
      <c r="M142" s="16" t="s">
        <v>131</v>
      </c>
      <c r="N142" s="16">
        <v>101.34</v>
      </c>
      <c r="O142" s="16" t="s">
        <v>125</v>
      </c>
      <c r="P142" s="16">
        <v>0</v>
      </c>
      <c r="Q142" s="16" t="s">
        <v>126</v>
      </c>
      <c r="R142" s="16">
        <v>100</v>
      </c>
      <c r="S142" s="16" t="s">
        <v>127</v>
      </c>
      <c r="T142" s="16">
        <v>100</v>
      </c>
      <c r="U142" s="16" t="s">
        <v>127</v>
      </c>
      <c r="V142" s="16">
        <v>100</v>
      </c>
      <c r="W142" s="16" t="s">
        <v>127</v>
      </c>
      <c r="X142" s="16">
        <v>0</v>
      </c>
      <c r="Y142" s="16" t="s">
        <v>127</v>
      </c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22">
        <v>0</v>
      </c>
      <c r="AZ142" s="22">
        <v>17713.460194559997</v>
      </c>
      <c r="BA142" s="22">
        <v>0</v>
      </c>
      <c r="BB142" s="22">
        <v>0</v>
      </c>
      <c r="BC142" s="22">
        <v>174.792384</v>
      </c>
      <c r="BD142" s="14"/>
      <c r="BE142" s="14"/>
    </row>
    <row r="143" spans="1:57" s="1" customFormat="1" x14ac:dyDescent="0.25">
      <c r="A143" s="15"/>
      <c r="B143" s="15" t="s">
        <v>84</v>
      </c>
      <c r="C143" s="36">
        <v>43703</v>
      </c>
      <c r="D143" s="16" t="s">
        <v>177</v>
      </c>
      <c r="E143" s="16"/>
      <c r="F143" s="16"/>
      <c r="G143" s="15" t="s">
        <v>178</v>
      </c>
      <c r="H143" s="15" t="s">
        <v>122</v>
      </c>
      <c r="I143" s="15" t="s">
        <v>240</v>
      </c>
      <c r="J143" s="22">
        <v>21.044</v>
      </c>
      <c r="K143" s="16" t="s">
        <v>123</v>
      </c>
      <c r="L143" s="16">
        <v>33.695999999999998</v>
      </c>
      <c r="M143" s="16" t="s">
        <v>124</v>
      </c>
      <c r="N143" s="16">
        <v>55.57</v>
      </c>
      <c r="O143" s="16" t="s">
        <v>125</v>
      </c>
      <c r="P143" s="16">
        <v>0</v>
      </c>
      <c r="Q143" s="16" t="s">
        <v>126</v>
      </c>
      <c r="R143" s="16">
        <v>100</v>
      </c>
      <c r="S143" s="16" t="s">
        <v>127</v>
      </c>
      <c r="T143" s="16">
        <v>100</v>
      </c>
      <c r="U143" s="16" t="s">
        <v>127</v>
      </c>
      <c r="V143" s="16">
        <v>0</v>
      </c>
      <c r="W143" s="16" t="s">
        <v>127</v>
      </c>
      <c r="X143" s="16">
        <v>0</v>
      </c>
      <c r="Y143" s="16" t="s">
        <v>127</v>
      </c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22">
        <v>39.404610535679993</v>
      </c>
      <c r="AZ143" s="22">
        <v>0</v>
      </c>
      <c r="BA143" s="22">
        <v>0</v>
      </c>
      <c r="BB143" s="22">
        <v>0.70909862400000001</v>
      </c>
      <c r="BC143" s="22">
        <v>0</v>
      </c>
      <c r="BD143" s="14"/>
      <c r="BE143" s="14"/>
    </row>
    <row r="144" spans="1:57" s="1" customFormat="1" ht="30" x14ac:dyDescent="0.25">
      <c r="A144" s="15" t="str">
        <f>IF(B144=B141,"",COUNTIF($A$7:A141,"&gt;0")+1)</f>
        <v/>
      </c>
      <c r="B144" s="15" t="s">
        <v>84</v>
      </c>
      <c r="C144" s="36">
        <v>43703</v>
      </c>
      <c r="D144" s="16" t="s">
        <v>177</v>
      </c>
      <c r="E144" s="16"/>
      <c r="F144" s="16"/>
      <c r="G144" s="15" t="s">
        <v>178</v>
      </c>
      <c r="H144" s="15" t="s">
        <v>122</v>
      </c>
      <c r="I144" s="15" t="s">
        <v>252</v>
      </c>
      <c r="J144" s="22">
        <v>7273.1450000000004</v>
      </c>
      <c r="K144" s="16" t="s">
        <v>130</v>
      </c>
      <c r="L144" s="16">
        <v>15.6</v>
      </c>
      <c r="M144" s="16" t="s">
        <v>131</v>
      </c>
      <c r="N144" s="16">
        <v>101.34</v>
      </c>
      <c r="O144" s="16" t="s">
        <v>125</v>
      </c>
      <c r="P144" s="16">
        <v>0</v>
      </c>
      <c r="Q144" s="16" t="s">
        <v>126</v>
      </c>
      <c r="R144" s="16">
        <v>100</v>
      </c>
      <c r="S144" s="16" t="s">
        <v>127</v>
      </c>
      <c r="T144" s="16">
        <v>100</v>
      </c>
      <c r="U144" s="16" t="s">
        <v>127</v>
      </c>
      <c r="V144" s="16">
        <v>100</v>
      </c>
      <c r="W144" s="16" t="s">
        <v>127</v>
      </c>
      <c r="X144" s="16">
        <v>0</v>
      </c>
      <c r="Y144" s="16" t="s">
        <v>127</v>
      </c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22">
        <v>0</v>
      </c>
      <c r="AZ144" s="22">
        <v>11498.14402308</v>
      </c>
      <c r="BA144" s="22">
        <v>0</v>
      </c>
      <c r="BB144" s="22">
        <v>0</v>
      </c>
      <c r="BC144" s="22">
        <v>113.461062</v>
      </c>
      <c r="BD144" s="14"/>
      <c r="BE144" s="14"/>
    </row>
    <row r="145" spans="1:57" s="1" customFormat="1" x14ac:dyDescent="0.25">
      <c r="A145" s="9">
        <f>IF(B145=B144,"",COUNTIF($A$7:A144,"&gt;0")+1)</f>
        <v>42</v>
      </c>
      <c r="B145" s="9" t="s">
        <v>160</v>
      </c>
      <c r="C145" s="37">
        <v>42445</v>
      </c>
      <c r="D145" s="11" t="s">
        <v>161</v>
      </c>
      <c r="E145" s="11" t="s">
        <v>128</v>
      </c>
      <c r="F145" s="11" t="s">
        <v>129</v>
      </c>
      <c r="G145" s="9" t="s">
        <v>140</v>
      </c>
      <c r="H145" s="9" t="s">
        <v>122</v>
      </c>
      <c r="I145" s="9" t="s">
        <v>342</v>
      </c>
      <c r="J145" s="23">
        <v>8761.8529999999992</v>
      </c>
      <c r="K145" s="11" t="s">
        <v>123</v>
      </c>
      <c r="L145" s="11">
        <v>33.695999999999998</v>
      </c>
      <c r="M145" s="11" t="s">
        <v>124</v>
      </c>
      <c r="N145" s="11">
        <v>55.57</v>
      </c>
      <c r="O145" s="11" t="s">
        <v>125</v>
      </c>
      <c r="P145" s="11">
        <v>0</v>
      </c>
      <c r="Q145" s="11" t="s">
        <v>126</v>
      </c>
      <c r="R145" s="11">
        <v>100</v>
      </c>
      <c r="S145" s="11" t="s">
        <v>127</v>
      </c>
      <c r="T145" s="11">
        <v>100</v>
      </c>
      <c r="U145" s="11" t="s">
        <v>127</v>
      </c>
      <c r="V145" s="11">
        <v>0</v>
      </c>
      <c r="W145" s="11" t="s">
        <v>127</v>
      </c>
      <c r="X145" s="11">
        <v>0</v>
      </c>
      <c r="Y145" s="11" t="s">
        <v>127</v>
      </c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23">
        <v>16406.453385092158</v>
      </c>
      <c r="AZ145" s="23">
        <v>0</v>
      </c>
      <c r="BA145" s="23">
        <v>0</v>
      </c>
      <c r="BB145" s="23">
        <v>295.23939868799994</v>
      </c>
      <c r="BC145" s="23">
        <v>0</v>
      </c>
      <c r="BD145" s="8"/>
      <c r="BE145" s="8"/>
    </row>
    <row r="146" spans="1:57" s="1" customFormat="1" x14ac:dyDescent="0.25">
      <c r="A146" s="15">
        <f>IF(B146=B145,"",COUNTIF($A$7:A145,"&gt;0")+1)</f>
        <v>43</v>
      </c>
      <c r="B146" s="15" t="s">
        <v>85</v>
      </c>
      <c r="C146" s="36">
        <v>43389</v>
      </c>
      <c r="D146" s="16" t="s">
        <v>229</v>
      </c>
      <c r="E146" s="16" t="s">
        <v>128</v>
      </c>
      <c r="F146" s="16" t="s">
        <v>129</v>
      </c>
      <c r="G146" s="15" t="s">
        <v>140</v>
      </c>
      <c r="H146" s="15" t="s">
        <v>122</v>
      </c>
      <c r="I146" s="15" t="s">
        <v>251</v>
      </c>
      <c r="J146" s="22">
        <v>15370.156000000001</v>
      </c>
      <c r="K146" s="16" t="s">
        <v>130</v>
      </c>
      <c r="L146" s="16">
        <v>15.6</v>
      </c>
      <c r="M146" s="16" t="s">
        <v>131</v>
      </c>
      <c r="N146" s="16">
        <v>101.34</v>
      </c>
      <c r="O146" s="16" t="s">
        <v>125</v>
      </c>
      <c r="P146" s="16">
        <v>0</v>
      </c>
      <c r="Q146" s="16" t="s">
        <v>126</v>
      </c>
      <c r="R146" s="16">
        <v>100</v>
      </c>
      <c r="S146" s="16" t="s">
        <v>127</v>
      </c>
      <c r="T146" s="16">
        <v>100</v>
      </c>
      <c r="U146" s="16" t="s">
        <v>127</v>
      </c>
      <c r="V146" s="16">
        <v>100</v>
      </c>
      <c r="W146" s="16" t="s">
        <v>127</v>
      </c>
      <c r="X146" s="16">
        <v>0</v>
      </c>
      <c r="Y146" s="16" t="s">
        <v>127</v>
      </c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22">
        <v>0</v>
      </c>
      <c r="AZ146" s="22">
        <v>24298.741101024003</v>
      </c>
      <c r="BA146" s="22">
        <v>0</v>
      </c>
      <c r="BB146" s="22">
        <v>0</v>
      </c>
      <c r="BC146" s="22">
        <v>239.77443360000001</v>
      </c>
      <c r="BD146" s="14"/>
      <c r="BE146" s="14"/>
    </row>
    <row r="147" spans="1:57" s="1" customFormat="1" x14ac:dyDescent="0.25">
      <c r="A147" s="9">
        <f>IF(B147=B146,"",COUNTIF($A$7:A146,"&gt;0")+1)</f>
        <v>44</v>
      </c>
      <c r="B147" s="9" t="s">
        <v>86</v>
      </c>
      <c r="C147" s="37">
        <v>43314</v>
      </c>
      <c r="D147" s="11" t="s">
        <v>185</v>
      </c>
      <c r="E147" s="11" t="s">
        <v>128</v>
      </c>
      <c r="F147" s="11" t="s">
        <v>129</v>
      </c>
      <c r="G147" s="9" t="s">
        <v>140</v>
      </c>
      <c r="H147" s="9" t="s">
        <v>122</v>
      </c>
      <c r="I147" s="9" t="s">
        <v>240</v>
      </c>
      <c r="J147" s="23">
        <v>661.94</v>
      </c>
      <c r="K147" s="11" t="s">
        <v>123</v>
      </c>
      <c r="L147" s="11">
        <v>33.700000000000003</v>
      </c>
      <c r="M147" s="11" t="s">
        <v>124</v>
      </c>
      <c r="N147" s="11">
        <v>55.57</v>
      </c>
      <c r="O147" s="11" t="s">
        <v>125</v>
      </c>
      <c r="P147" s="11">
        <v>0</v>
      </c>
      <c r="Q147" s="11" t="s">
        <v>126</v>
      </c>
      <c r="R147" s="11">
        <v>100</v>
      </c>
      <c r="S147" s="11" t="s">
        <v>127</v>
      </c>
      <c r="T147" s="11">
        <v>100</v>
      </c>
      <c r="U147" s="11" t="s">
        <v>127</v>
      </c>
      <c r="V147" s="11">
        <v>0</v>
      </c>
      <c r="W147" s="11" t="s">
        <v>127</v>
      </c>
      <c r="X147" s="11">
        <v>0</v>
      </c>
      <c r="Y147" s="11" t="s">
        <v>127</v>
      </c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23">
        <v>1239.6209954600001</v>
      </c>
      <c r="AZ147" s="23">
        <v>0</v>
      </c>
      <c r="BA147" s="23">
        <v>0</v>
      </c>
      <c r="BB147" s="23">
        <v>22.307378000000003</v>
      </c>
      <c r="BC147" s="23">
        <v>0</v>
      </c>
      <c r="BD147" s="8"/>
      <c r="BE147" s="8"/>
    </row>
    <row r="148" spans="1:57" s="1" customFormat="1" x14ac:dyDescent="0.25">
      <c r="A148" s="9" t="str">
        <f>IF(B148=B147,"",COUNTIF($A$7:A147,"&gt;0")+1)</f>
        <v/>
      </c>
      <c r="B148" s="9" t="s">
        <v>86</v>
      </c>
      <c r="C148" s="37">
        <v>43314</v>
      </c>
      <c r="D148" s="11" t="s">
        <v>185</v>
      </c>
      <c r="E148" s="11"/>
      <c r="F148" s="11"/>
      <c r="G148" s="9" t="s">
        <v>140</v>
      </c>
      <c r="H148" s="9" t="s">
        <v>122</v>
      </c>
      <c r="I148" s="9" t="s">
        <v>328</v>
      </c>
      <c r="J148" s="23">
        <v>24810.964</v>
      </c>
      <c r="K148" s="11" t="s">
        <v>130</v>
      </c>
      <c r="L148" s="11">
        <v>15.6</v>
      </c>
      <c r="M148" s="11" t="s">
        <v>131</v>
      </c>
      <c r="N148" s="11">
        <v>101.34</v>
      </c>
      <c r="O148" s="11" t="s">
        <v>125</v>
      </c>
      <c r="P148" s="11">
        <v>0</v>
      </c>
      <c r="Q148" s="11" t="s">
        <v>126</v>
      </c>
      <c r="R148" s="11">
        <v>100</v>
      </c>
      <c r="S148" s="11" t="s">
        <v>127</v>
      </c>
      <c r="T148" s="11">
        <v>100</v>
      </c>
      <c r="U148" s="11" t="s">
        <v>127</v>
      </c>
      <c r="V148" s="11">
        <v>100</v>
      </c>
      <c r="W148" s="11" t="s">
        <v>127</v>
      </c>
      <c r="X148" s="11">
        <v>0</v>
      </c>
      <c r="Y148" s="11" t="s">
        <v>127</v>
      </c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23">
        <v>0</v>
      </c>
      <c r="AZ148" s="23">
        <v>39223.752231455997</v>
      </c>
      <c r="BA148" s="23">
        <v>0</v>
      </c>
      <c r="BB148" s="23">
        <v>0</v>
      </c>
      <c r="BC148" s="23">
        <v>387.05103839999998</v>
      </c>
      <c r="BD148" s="8"/>
      <c r="BE148" s="8"/>
    </row>
    <row r="149" spans="1:57" s="1" customFormat="1" ht="30" x14ac:dyDescent="0.25">
      <c r="A149" s="15">
        <f>IF(B149=B148,"",COUNTIF($A$7:A148,"&gt;0")+1)</f>
        <v>45</v>
      </c>
      <c r="B149" s="15" t="s">
        <v>193</v>
      </c>
      <c r="C149" s="36">
        <v>43223</v>
      </c>
      <c r="D149" s="16">
        <v>209078</v>
      </c>
      <c r="E149" s="16" t="s">
        <v>135</v>
      </c>
      <c r="F149" s="16" t="s">
        <v>136</v>
      </c>
      <c r="G149" s="15" t="s">
        <v>140</v>
      </c>
      <c r="H149" s="15" t="s">
        <v>388</v>
      </c>
      <c r="I149" s="15" t="s">
        <v>389</v>
      </c>
      <c r="J149" s="22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>
        <v>48.57</v>
      </c>
      <c r="W149" s="16" t="s">
        <v>127</v>
      </c>
      <c r="X149" s="16">
        <v>0</v>
      </c>
      <c r="Y149" s="16" t="s">
        <v>127</v>
      </c>
      <c r="Z149" s="16">
        <v>239.55600000000001</v>
      </c>
      <c r="AA149" s="16" t="s">
        <v>390</v>
      </c>
      <c r="AB149" s="16">
        <v>8031.5</v>
      </c>
      <c r="AC149" s="16" t="s">
        <v>391</v>
      </c>
      <c r="AD149" s="16">
        <v>141.07</v>
      </c>
      <c r="AE149" s="16" t="s">
        <v>392</v>
      </c>
      <c r="AF149" s="16">
        <v>1133003.7049999998</v>
      </c>
      <c r="AG149" s="16" t="s">
        <v>393</v>
      </c>
      <c r="AH149" s="16">
        <v>139590</v>
      </c>
      <c r="AI149" s="16" t="s">
        <v>130</v>
      </c>
      <c r="AJ149" s="16">
        <v>1</v>
      </c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22">
        <v>139590.19282592623</v>
      </c>
      <c r="AZ149" s="22">
        <v>131827.6427290538</v>
      </c>
      <c r="BA149" s="22">
        <v>0</v>
      </c>
      <c r="BB149" s="22">
        <v>0</v>
      </c>
      <c r="BC149" s="22">
        <v>0</v>
      </c>
      <c r="BD149" s="14"/>
      <c r="BE149" s="14"/>
    </row>
    <row r="150" spans="1:57" s="1" customFormat="1" x14ac:dyDescent="0.25">
      <c r="A150" s="9">
        <f>IF(B150=B149,"",COUNTIF($A$7:A149,"&gt;0")+1)</f>
        <v>46</v>
      </c>
      <c r="B150" s="9" t="s">
        <v>87</v>
      </c>
      <c r="C150" s="37">
        <v>41288</v>
      </c>
      <c r="D150" s="11" t="s">
        <v>437</v>
      </c>
      <c r="E150" s="11" t="s">
        <v>128</v>
      </c>
      <c r="F150" s="11" t="s">
        <v>129</v>
      </c>
      <c r="G150" s="9" t="s">
        <v>140</v>
      </c>
      <c r="H150" s="9" t="s">
        <v>122</v>
      </c>
      <c r="I150" s="9" t="s">
        <v>249</v>
      </c>
      <c r="J150" s="23">
        <v>5.9540000000000006</v>
      </c>
      <c r="K150" s="11" t="s">
        <v>130</v>
      </c>
      <c r="L150" s="11">
        <v>42.86</v>
      </c>
      <c r="M150" s="11" t="s">
        <v>131</v>
      </c>
      <c r="N150" s="11">
        <v>72.73</v>
      </c>
      <c r="O150" s="11" t="s">
        <v>125</v>
      </c>
      <c r="P150" s="11">
        <v>0</v>
      </c>
      <c r="Q150" s="11" t="s">
        <v>126</v>
      </c>
      <c r="R150" s="11">
        <v>100</v>
      </c>
      <c r="S150" s="11" t="s">
        <v>127</v>
      </c>
      <c r="T150" s="11">
        <v>100</v>
      </c>
      <c r="U150" s="11" t="s">
        <v>127</v>
      </c>
      <c r="V150" s="11">
        <v>0</v>
      </c>
      <c r="W150" s="11" t="s">
        <v>127</v>
      </c>
      <c r="X150" s="11">
        <v>0</v>
      </c>
      <c r="Y150" s="11" t="s">
        <v>127</v>
      </c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23">
        <v>18.559855241200001</v>
      </c>
      <c r="AZ150" s="23">
        <v>0</v>
      </c>
      <c r="BA150" s="23">
        <v>0</v>
      </c>
      <c r="BB150" s="23">
        <v>0.25518844000000002</v>
      </c>
      <c r="BC150" s="23">
        <v>0</v>
      </c>
      <c r="BD150" s="8"/>
      <c r="BE150" s="8"/>
    </row>
    <row r="151" spans="1:57" s="1" customFormat="1" x14ac:dyDescent="0.25">
      <c r="A151" s="9" t="str">
        <f>IF(B151=B150,"",COUNTIF($A$7:A150,"&gt;0")+1)</f>
        <v/>
      </c>
      <c r="B151" s="9" t="s">
        <v>87</v>
      </c>
      <c r="C151" s="37">
        <v>41288</v>
      </c>
      <c r="D151" s="11" t="s">
        <v>437</v>
      </c>
      <c r="E151" s="11"/>
      <c r="F151" s="11"/>
      <c r="G151" s="9" t="s">
        <v>140</v>
      </c>
      <c r="H151" s="9" t="s">
        <v>122</v>
      </c>
      <c r="I151" s="9" t="s">
        <v>400</v>
      </c>
      <c r="J151" s="23">
        <v>26660.33</v>
      </c>
      <c r="K151" s="11" t="s">
        <v>130</v>
      </c>
      <c r="L151" s="11">
        <v>15.6</v>
      </c>
      <c r="M151" s="11" t="s">
        <v>131</v>
      </c>
      <c r="N151" s="11">
        <v>101.34</v>
      </c>
      <c r="O151" s="11" t="s">
        <v>125</v>
      </c>
      <c r="P151" s="11">
        <v>0</v>
      </c>
      <c r="Q151" s="11" t="s">
        <v>126</v>
      </c>
      <c r="R151" s="11">
        <v>100</v>
      </c>
      <c r="S151" s="11" t="s">
        <v>127</v>
      </c>
      <c r="T151" s="11">
        <v>100</v>
      </c>
      <c r="U151" s="11" t="s">
        <v>127</v>
      </c>
      <c r="V151" s="11">
        <v>100</v>
      </c>
      <c r="W151" s="11" t="s">
        <v>127</v>
      </c>
      <c r="X151" s="11">
        <v>0</v>
      </c>
      <c r="Y151" s="11" t="s">
        <v>127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23">
        <v>0</v>
      </c>
      <c r="AZ151" s="23">
        <v>42147.422338320008</v>
      </c>
      <c r="BA151" s="23">
        <v>0</v>
      </c>
      <c r="BB151" s="23">
        <v>0</v>
      </c>
      <c r="BC151" s="23">
        <v>415.90114800000003</v>
      </c>
      <c r="BD151" s="8"/>
      <c r="BE151" s="8"/>
    </row>
    <row r="152" spans="1:57" s="1" customFormat="1" ht="30" x14ac:dyDescent="0.25">
      <c r="A152" s="15">
        <f>IF(B152=B151,"",COUNTIF($A$7:A151,"&gt;0")+1)</f>
        <v>47</v>
      </c>
      <c r="B152" s="15" t="s">
        <v>88</v>
      </c>
      <c r="C152" s="36">
        <v>41382</v>
      </c>
      <c r="D152" s="16" t="s">
        <v>219</v>
      </c>
      <c r="E152" s="16" t="s">
        <v>128</v>
      </c>
      <c r="F152" s="16" t="s">
        <v>129</v>
      </c>
      <c r="G152" s="15" t="s">
        <v>149</v>
      </c>
      <c r="H152" s="15" t="s">
        <v>122</v>
      </c>
      <c r="I152" s="15" t="s">
        <v>285</v>
      </c>
      <c r="J152" s="22">
        <v>3405.03</v>
      </c>
      <c r="K152" s="16" t="s">
        <v>130</v>
      </c>
      <c r="L152" s="16">
        <v>15.6</v>
      </c>
      <c r="M152" s="16" t="s">
        <v>131</v>
      </c>
      <c r="N152" s="16">
        <v>101.34</v>
      </c>
      <c r="O152" s="16" t="s">
        <v>125</v>
      </c>
      <c r="P152" s="16">
        <v>0</v>
      </c>
      <c r="Q152" s="16" t="s">
        <v>126</v>
      </c>
      <c r="R152" s="16">
        <v>100</v>
      </c>
      <c r="S152" s="16" t="s">
        <v>127</v>
      </c>
      <c r="T152" s="16">
        <v>100</v>
      </c>
      <c r="U152" s="16" t="s">
        <v>127</v>
      </c>
      <c r="V152" s="16">
        <v>100</v>
      </c>
      <c r="W152" s="16" t="s">
        <v>127</v>
      </c>
      <c r="X152" s="16">
        <v>0</v>
      </c>
      <c r="Y152" s="16" t="s">
        <v>127</v>
      </c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22">
        <v>0</v>
      </c>
      <c r="AZ152" s="22">
        <v>5383.0255471199998</v>
      </c>
      <c r="BA152" s="22">
        <v>0</v>
      </c>
      <c r="BB152" s="22">
        <v>0</v>
      </c>
      <c r="BC152" s="22">
        <v>53.118468</v>
      </c>
      <c r="BD152" s="14"/>
      <c r="BE152" s="14"/>
    </row>
    <row r="153" spans="1:57" s="1" customFormat="1" ht="30" x14ac:dyDescent="0.25">
      <c r="A153" s="15"/>
      <c r="B153" s="15" t="s">
        <v>88</v>
      </c>
      <c r="C153" s="36">
        <v>41382</v>
      </c>
      <c r="D153" s="16" t="s">
        <v>219</v>
      </c>
      <c r="E153" s="16"/>
      <c r="F153" s="16"/>
      <c r="G153" s="15" t="s">
        <v>149</v>
      </c>
      <c r="H153" s="15" t="s">
        <v>122</v>
      </c>
      <c r="I153" s="15" t="s">
        <v>244</v>
      </c>
      <c r="J153" s="22">
        <v>0</v>
      </c>
      <c r="K153" s="16" t="s">
        <v>130</v>
      </c>
      <c r="L153" s="16">
        <v>39.770000000000003</v>
      </c>
      <c r="M153" s="16" t="s">
        <v>131</v>
      </c>
      <c r="N153" s="16">
        <v>78.400000000000006</v>
      </c>
      <c r="O153" s="16" t="s">
        <v>125</v>
      </c>
      <c r="P153" s="16">
        <v>0</v>
      </c>
      <c r="Q153" s="16" t="s">
        <v>126</v>
      </c>
      <c r="R153" s="16">
        <v>100</v>
      </c>
      <c r="S153" s="16" t="s">
        <v>127</v>
      </c>
      <c r="T153" s="16">
        <v>100</v>
      </c>
      <c r="U153" s="16" t="s">
        <v>127</v>
      </c>
      <c r="V153" s="16">
        <v>0</v>
      </c>
      <c r="W153" s="16" t="s">
        <v>127</v>
      </c>
      <c r="X153" s="16">
        <v>0</v>
      </c>
      <c r="Y153" s="16" t="s">
        <v>127</v>
      </c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14"/>
      <c r="BE153" s="14"/>
    </row>
    <row r="154" spans="1:57" s="1" customFormat="1" ht="30" x14ac:dyDescent="0.25">
      <c r="A154" s="9">
        <f>IF(B154=B152,"",COUNTIF($A$7:A152,"&gt;0")+1)</f>
        <v>48</v>
      </c>
      <c r="B154" s="9" t="s">
        <v>119</v>
      </c>
      <c r="C154" s="37">
        <v>43104</v>
      </c>
      <c r="D154" s="11" t="s">
        <v>173</v>
      </c>
      <c r="E154" s="11" t="s">
        <v>128</v>
      </c>
      <c r="F154" s="11" t="s">
        <v>129</v>
      </c>
      <c r="G154" s="9" t="s">
        <v>147</v>
      </c>
      <c r="H154" s="9" t="s">
        <v>122</v>
      </c>
      <c r="I154" s="9" t="s">
        <v>240</v>
      </c>
      <c r="J154" s="23">
        <v>7201.4030000000002</v>
      </c>
      <c r="K154" s="11" t="s">
        <v>123</v>
      </c>
      <c r="L154" s="11">
        <v>33.695999999999998</v>
      </c>
      <c r="M154" s="11" t="s">
        <v>124</v>
      </c>
      <c r="N154" s="11">
        <v>55.57</v>
      </c>
      <c r="O154" s="11" t="s">
        <v>125</v>
      </c>
      <c r="P154" s="11">
        <v>0</v>
      </c>
      <c r="Q154" s="11" t="s">
        <v>126</v>
      </c>
      <c r="R154" s="11">
        <v>100</v>
      </c>
      <c r="S154" s="11" t="s">
        <v>127</v>
      </c>
      <c r="T154" s="11">
        <v>100</v>
      </c>
      <c r="U154" s="11" t="s">
        <v>127</v>
      </c>
      <c r="V154" s="11">
        <v>0</v>
      </c>
      <c r="W154" s="11" t="s">
        <v>127</v>
      </c>
      <c r="X154" s="11">
        <v>0</v>
      </c>
      <c r="Y154" s="11" t="s">
        <v>127</v>
      </c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23">
        <v>13484.53148286816</v>
      </c>
      <c r="AZ154" s="23">
        <v>0</v>
      </c>
      <c r="BA154" s="23">
        <v>0</v>
      </c>
      <c r="BB154" s="23">
        <v>242.65847548799999</v>
      </c>
      <c r="BC154" s="23">
        <v>0</v>
      </c>
      <c r="BD154" s="8"/>
      <c r="BE154" s="8"/>
    </row>
    <row r="155" spans="1:57" s="1" customFormat="1" ht="30" x14ac:dyDescent="0.25">
      <c r="A155" s="9" t="str">
        <f>IF(B155=B154,"",COUNTIF($A$7:A154,"&gt;0")+1)</f>
        <v/>
      </c>
      <c r="B155" s="9" t="s">
        <v>119</v>
      </c>
      <c r="C155" s="37">
        <v>43104</v>
      </c>
      <c r="D155" s="11" t="s">
        <v>173</v>
      </c>
      <c r="E155" s="11"/>
      <c r="F155" s="11"/>
      <c r="G155" s="9" t="s">
        <v>147</v>
      </c>
      <c r="H155" s="9" t="s">
        <v>122</v>
      </c>
      <c r="I155" s="9" t="s">
        <v>251</v>
      </c>
      <c r="J155" s="23">
        <v>56786.95</v>
      </c>
      <c r="K155" s="11" t="s">
        <v>130</v>
      </c>
      <c r="L155" s="11">
        <v>15.6</v>
      </c>
      <c r="M155" s="11" t="s">
        <v>131</v>
      </c>
      <c r="N155" s="11">
        <v>101.34</v>
      </c>
      <c r="O155" s="11" t="s">
        <v>125</v>
      </c>
      <c r="P155" s="11">
        <v>0</v>
      </c>
      <c r="Q155" s="11" t="s">
        <v>126</v>
      </c>
      <c r="R155" s="11">
        <v>100</v>
      </c>
      <c r="S155" s="11" t="s">
        <v>127</v>
      </c>
      <c r="T155" s="11">
        <v>100</v>
      </c>
      <c r="U155" s="11" t="s">
        <v>127</v>
      </c>
      <c r="V155" s="11">
        <v>100</v>
      </c>
      <c r="W155" s="11" t="s">
        <v>127</v>
      </c>
      <c r="X155" s="11">
        <v>0</v>
      </c>
      <c r="Y155" s="11" t="s">
        <v>127</v>
      </c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23">
        <v>0</v>
      </c>
      <c r="AZ155" s="23">
        <v>89774.716402799997</v>
      </c>
      <c r="BA155" s="23">
        <v>0</v>
      </c>
      <c r="BB155" s="23">
        <v>0</v>
      </c>
      <c r="BC155" s="23">
        <v>885.87641999999994</v>
      </c>
      <c r="BD155" s="8"/>
      <c r="BE155" s="8"/>
    </row>
    <row r="156" spans="1:57" s="1" customFormat="1" x14ac:dyDescent="0.25">
      <c r="A156" s="15">
        <f>IF(B156=B155,"",COUNTIF($A$7:A155,"&gt;0")+1)</f>
        <v>49</v>
      </c>
      <c r="B156" s="15" t="s">
        <v>198</v>
      </c>
      <c r="C156" s="36">
        <v>43872</v>
      </c>
      <c r="D156" s="16" t="s">
        <v>199</v>
      </c>
      <c r="E156" s="16" t="s">
        <v>128</v>
      </c>
      <c r="F156" s="16" t="s">
        <v>129</v>
      </c>
      <c r="G156" s="15" t="s">
        <v>148</v>
      </c>
      <c r="H156" s="15" t="s">
        <v>122</v>
      </c>
      <c r="I156" s="15" t="s">
        <v>240</v>
      </c>
      <c r="J156" s="22">
        <v>14964.18</v>
      </c>
      <c r="K156" s="16" t="s">
        <v>123</v>
      </c>
      <c r="L156" s="16">
        <v>33.695999999999998</v>
      </c>
      <c r="M156" s="16" t="s">
        <v>124</v>
      </c>
      <c r="N156" s="16">
        <v>55.57</v>
      </c>
      <c r="O156" s="16" t="s">
        <v>125</v>
      </c>
      <c r="P156" s="16">
        <v>0</v>
      </c>
      <c r="Q156" s="16" t="s">
        <v>126</v>
      </c>
      <c r="R156" s="16">
        <v>100</v>
      </c>
      <c r="S156" s="16" t="s">
        <v>127</v>
      </c>
      <c r="T156" s="16">
        <v>100</v>
      </c>
      <c r="U156" s="16" t="s">
        <v>127</v>
      </c>
      <c r="V156" s="16">
        <v>0</v>
      </c>
      <c r="W156" s="16" t="s">
        <v>127</v>
      </c>
      <c r="X156" s="16">
        <v>0</v>
      </c>
      <c r="Y156" s="16" t="s">
        <v>127</v>
      </c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22">
        <v>28020.228325689597</v>
      </c>
      <c r="AZ156" s="22">
        <v>0</v>
      </c>
      <c r="BA156" s="22">
        <v>0</v>
      </c>
      <c r="BB156" s="22">
        <v>504.23300927999998</v>
      </c>
      <c r="BC156" s="22">
        <v>0</v>
      </c>
      <c r="BD156" s="14"/>
      <c r="BE156" s="14"/>
    </row>
    <row r="157" spans="1:57" s="1" customFormat="1" x14ac:dyDescent="0.25">
      <c r="A157" s="15" t="str">
        <f>IF(B157=B156,"",COUNTIF($A$7:A156,"&gt;0")+1)</f>
        <v/>
      </c>
      <c r="B157" s="15" t="s">
        <v>198</v>
      </c>
      <c r="C157" s="36">
        <v>43872</v>
      </c>
      <c r="D157" s="16" t="s">
        <v>199</v>
      </c>
      <c r="E157" s="16"/>
      <c r="F157" s="16"/>
      <c r="G157" s="15" t="s">
        <v>148</v>
      </c>
      <c r="H157" s="15" t="s">
        <v>122</v>
      </c>
      <c r="I157" s="15" t="s">
        <v>352</v>
      </c>
      <c r="J157" s="22">
        <v>27477.452999999998</v>
      </c>
      <c r="K157" s="16" t="s">
        <v>130</v>
      </c>
      <c r="L157" s="16">
        <v>18.681000000000001</v>
      </c>
      <c r="M157" s="16" t="s">
        <v>131</v>
      </c>
      <c r="N157" s="16">
        <v>101.34</v>
      </c>
      <c r="O157" s="16" t="s">
        <v>125</v>
      </c>
      <c r="P157" s="16">
        <v>0</v>
      </c>
      <c r="Q157" s="16" t="s">
        <v>126</v>
      </c>
      <c r="R157" s="16">
        <v>100</v>
      </c>
      <c r="S157" s="16" t="s">
        <v>127</v>
      </c>
      <c r="T157" s="16">
        <v>100</v>
      </c>
      <c r="U157" s="16" t="s">
        <v>127</v>
      </c>
      <c r="V157" s="16">
        <v>100</v>
      </c>
      <c r="W157" s="16" t="s">
        <v>127</v>
      </c>
      <c r="X157" s="16">
        <v>0</v>
      </c>
      <c r="Y157" s="16" t="s">
        <v>127</v>
      </c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22">
        <v>0</v>
      </c>
      <c r="AZ157" s="22">
        <v>52018.460390620618</v>
      </c>
      <c r="BA157" s="22">
        <v>0</v>
      </c>
      <c r="BB157" s="22">
        <v>0</v>
      </c>
      <c r="BC157" s="22">
        <v>513.30629949299998</v>
      </c>
      <c r="BD157" s="14"/>
      <c r="BE157" s="14"/>
    </row>
    <row r="158" spans="1:57" s="1" customFormat="1" ht="30" x14ac:dyDescent="0.25">
      <c r="A158" s="15" t="str">
        <f>IF(B158=B157,"",COUNTIF($A$7:A157,"&gt;0")+1)</f>
        <v/>
      </c>
      <c r="B158" s="15" t="s">
        <v>198</v>
      </c>
      <c r="C158" s="36">
        <v>43872</v>
      </c>
      <c r="D158" s="16" t="s">
        <v>199</v>
      </c>
      <c r="E158" s="16"/>
      <c r="F158" s="16"/>
      <c r="G158" s="15" t="s">
        <v>148</v>
      </c>
      <c r="H158" s="15" t="s">
        <v>122</v>
      </c>
      <c r="I158" s="15" t="s">
        <v>353</v>
      </c>
      <c r="J158" s="22">
        <v>41446.012000000002</v>
      </c>
      <c r="K158" s="16" t="s">
        <v>130</v>
      </c>
      <c r="L158" s="16">
        <v>18.789000000000001</v>
      </c>
      <c r="M158" s="16" t="s">
        <v>131</v>
      </c>
      <c r="N158" s="16">
        <v>101.34</v>
      </c>
      <c r="O158" s="16" t="s">
        <v>125</v>
      </c>
      <c r="P158" s="16">
        <v>0</v>
      </c>
      <c r="Q158" s="16" t="s">
        <v>126</v>
      </c>
      <c r="R158" s="16">
        <v>100</v>
      </c>
      <c r="S158" s="16" t="s">
        <v>127</v>
      </c>
      <c r="T158" s="16">
        <v>100</v>
      </c>
      <c r="U158" s="16" t="s">
        <v>127</v>
      </c>
      <c r="V158" s="16">
        <v>100</v>
      </c>
      <c r="W158" s="16" t="s">
        <v>127</v>
      </c>
      <c r="X158" s="16">
        <v>0</v>
      </c>
      <c r="Y158" s="16" t="s">
        <v>127</v>
      </c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22">
        <v>0</v>
      </c>
      <c r="AZ158" s="22">
        <v>78916.408966887131</v>
      </c>
      <c r="BA158" s="22">
        <v>0</v>
      </c>
      <c r="BB158" s="22">
        <v>0</v>
      </c>
      <c r="BC158" s="22">
        <v>778.72911946800014</v>
      </c>
      <c r="BD158" s="14"/>
      <c r="BE158" s="14"/>
    </row>
    <row r="159" spans="1:57" s="1" customFormat="1" x14ac:dyDescent="0.25">
      <c r="A159" s="9">
        <f>IF(B159=B158,"",COUNTIF($A$7:A158,"&gt;0")+1)</f>
        <v>50</v>
      </c>
      <c r="B159" s="9" t="s">
        <v>89</v>
      </c>
      <c r="C159" s="37">
        <v>41361</v>
      </c>
      <c r="D159" s="11" t="s">
        <v>175</v>
      </c>
      <c r="E159" s="11" t="s">
        <v>128</v>
      </c>
      <c r="F159" s="11" t="s">
        <v>129</v>
      </c>
      <c r="G159" s="9" t="s">
        <v>140</v>
      </c>
      <c r="H159" s="9" t="s">
        <v>122</v>
      </c>
      <c r="I159" s="9" t="s">
        <v>358</v>
      </c>
      <c r="J159" s="23">
        <v>30393.91</v>
      </c>
      <c r="K159" s="11" t="s">
        <v>130</v>
      </c>
      <c r="L159" s="11">
        <v>15.6</v>
      </c>
      <c r="M159" s="11" t="s">
        <v>131</v>
      </c>
      <c r="N159" s="11">
        <v>101.34</v>
      </c>
      <c r="O159" s="11" t="s">
        <v>125</v>
      </c>
      <c r="P159" s="11">
        <v>0</v>
      </c>
      <c r="Q159" s="11" t="s">
        <v>126</v>
      </c>
      <c r="R159" s="11">
        <v>100</v>
      </c>
      <c r="S159" s="11" t="s">
        <v>127</v>
      </c>
      <c r="T159" s="11">
        <v>100</v>
      </c>
      <c r="U159" s="11" t="s">
        <v>127</v>
      </c>
      <c r="V159" s="11">
        <v>100</v>
      </c>
      <c r="W159" s="11" t="s">
        <v>127</v>
      </c>
      <c r="X159" s="11">
        <v>0</v>
      </c>
      <c r="Y159" s="11" t="s">
        <v>127</v>
      </c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23">
        <v>0</v>
      </c>
      <c r="AZ159" s="23">
        <v>48049.85389464</v>
      </c>
      <c r="BA159" s="23">
        <v>0</v>
      </c>
      <c r="BB159" s="23">
        <v>0</v>
      </c>
      <c r="BC159" s="23">
        <v>474.14499599999999</v>
      </c>
      <c r="BD159" s="8"/>
      <c r="BE159" s="8"/>
    </row>
    <row r="160" spans="1:57" s="1" customFormat="1" x14ac:dyDescent="0.25">
      <c r="A160" s="15">
        <f>IF(B160=B159,"",COUNTIF($A$7:A159,"&gt;0")+1)</f>
        <v>51</v>
      </c>
      <c r="B160" s="15" t="s">
        <v>362</v>
      </c>
      <c r="C160" s="36">
        <v>41380</v>
      </c>
      <c r="D160" s="16" t="s">
        <v>174</v>
      </c>
      <c r="E160" s="16" t="s">
        <v>128</v>
      </c>
      <c r="F160" s="16" t="s">
        <v>129</v>
      </c>
      <c r="G160" s="15" t="s">
        <v>140</v>
      </c>
      <c r="H160" s="15" t="s">
        <v>122</v>
      </c>
      <c r="I160" s="15" t="s">
        <v>358</v>
      </c>
      <c r="J160" s="22">
        <v>0</v>
      </c>
      <c r="K160" s="16" t="s">
        <v>130</v>
      </c>
      <c r="L160" s="16">
        <v>15.6</v>
      </c>
      <c r="M160" s="16" t="s">
        <v>131</v>
      </c>
      <c r="N160" s="16">
        <v>101.34</v>
      </c>
      <c r="O160" s="16" t="s">
        <v>125</v>
      </c>
      <c r="P160" s="16">
        <v>0</v>
      </c>
      <c r="Q160" s="16" t="s">
        <v>126</v>
      </c>
      <c r="R160" s="16">
        <v>100</v>
      </c>
      <c r="S160" s="16" t="s">
        <v>127</v>
      </c>
      <c r="T160" s="16">
        <v>100</v>
      </c>
      <c r="U160" s="16" t="s">
        <v>127</v>
      </c>
      <c r="V160" s="16">
        <v>0</v>
      </c>
      <c r="W160" s="16" t="s">
        <v>127</v>
      </c>
      <c r="X160" s="16">
        <v>0</v>
      </c>
      <c r="Y160" s="16" t="s">
        <v>127</v>
      </c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14"/>
      <c r="BE160" s="14"/>
    </row>
    <row r="161" spans="1:57" s="1" customFormat="1" x14ac:dyDescent="0.25">
      <c r="A161" s="15"/>
      <c r="B161" s="15" t="s">
        <v>362</v>
      </c>
      <c r="C161" s="36">
        <v>41380</v>
      </c>
      <c r="D161" s="16" t="s">
        <v>174</v>
      </c>
      <c r="E161" s="16"/>
      <c r="F161" s="16"/>
      <c r="G161" s="15" t="s">
        <v>140</v>
      </c>
      <c r="H161" s="15" t="s">
        <v>122</v>
      </c>
      <c r="I161" s="15" t="s">
        <v>359</v>
      </c>
      <c r="J161" s="22">
        <v>4.0000000000000001E-3</v>
      </c>
      <c r="K161" s="16" t="s">
        <v>130</v>
      </c>
      <c r="L161" s="16">
        <v>38.1</v>
      </c>
      <c r="M161" s="16" t="s">
        <v>131</v>
      </c>
      <c r="N161" s="16">
        <v>76.599999999999994</v>
      </c>
      <c r="O161" s="16" t="s">
        <v>125</v>
      </c>
      <c r="P161" s="16">
        <v>0</v>
      </c>
      <c r="Q161" s="16" t="s">
        <v>126</v>
      </c>
      <c r="R161" s="16">
        <v>100</v>
      </c>
      <c r="S161" s="16" t="s">
        <v>127</v>
      </c>
      <c r="T161" s="16">
        <v>100</v>
      </c>
      <c r="U161" s="16" t="s">
        <v>127</v>
      </c>
      <c r="V161" s="16">
        <v>0</v>
      </c>
      <c r="W161" s="16" t="s">
        <v>127</v>
      </c>
      <c r="X161" s="16">
        <v>0</v>
      </c>
      <c r="Y161" s="16" t="s">
        <v>127</v>
      </c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22">
        <v>1.1673840000000001E-2</v>
      </c>
      <c r="AZ161" s="22">
        <v>0</v>
      </c>
      <c r="BA161" s="22">
        <v>0</v>
      </c>
      <c r="BB161" s="22">
        <v>1.5240000000000002E-4</v>
      </c>
      <c r="BC161" s="22">
        <v>0</v>
      </c>
      <c r="BD161" s="14"/>
      <c r="BE161" s="14"/>
    </row>
    <row r="162" spans="1:57" s="1" customFormat="1" x14ac:dyDescent="0.25">
      <c r="A162" s="15"/>
      <c r="B162" s="15" t="s">
        <v>362</v>
      </c>
      <c r="C162" s="36">
        <v>41380</v>
      </c>
      <c r="D162" s="16" t="s">
        <v>174</v>
      </c>
      <c r="E162" s="16"/>
      <c r="F162" s="16"/>
      <c r="G162" s="15" t="s">
        <v>140</v>
      </c>
      <c r="H162" s="15" t="s">
        <v>122</v>
      </c>
      <c r="I162" s="15" t="s">
        <v>360</v>
      </c>
      <c r="J162" s="22">
        <v>0</v>
      </c>
      <c r="K162" s="16" t="s">
        <v>130</v>
      </c>
      <c r="L162" s="16">
        <v>15.6</v>
      </c>
      <c r="M162" s="16" t="s">
        <v>131</v>
      </c>
      <c r="N162" s="16">
        <v>0</v>
      </c>
      <c r="O162" s="16" t="s">
        <v>125</v>
      </c>
      <c r="P162" s="16">
        <v>0</v>
      </c>
      <c r="Q162" s="16" t="s">
        <v>126</v>
      </c>
      <c r="R162" s="16">
        <v>100</v>
      </c>
      <c r="S162" s="16" t="s">
        <v>127</v>
      </c>
      <c r="T162" s="16">
        <v>100</v>
      </c>
      <c r="U162" s="16" t="s">
        <v>127</v>
      </c>
      <c r="V162" s="16">
        <v>0</v>
      </c>
      <c r="W162" s="16" t="s">
        <v>127</v>
      </c>
      <c r="X162" s="16">
        <v>0</v>
      </c>
      <c r="Y162" s="16" t="s">
        <v>127</v>
      </c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 s="14"/>
      <c r="BE162" s="14"/>
    </row>
    <row r="163" spans="1:57" s="1" customFormat="1" x14ac:dyDescent="0.25">
      <c r="A163" s="15"/>
      <c r="B163" s="15" t="s">
        <v>362</v>
      </c>
      <c r="C163" s="36">
        <v>41380</v>
      </c>
      <c r="D163" s="16" t="s">
        <v>174</v>
      </c>
      <c r="E163" s="16"/>
      <c r="F163" s="16"/>
      <c r="G163" s="15" t="s">
        <v>140</v>
      </c>
      <c r="H163" s="15" t="s">
        <v>122</v>
      </c>
      <c r="I163" s="15" t="s">
        <v>361</v>
      </c>
      <c r="J163" s="22">
        <v>0</v>
      </c>
      <c r="K163" s="16" t="s">
        <v>130</v>
      </c>
      <c r="L163" s="16">
        <v>11.72</v>
      </c>
      <c r="M163" s="16" t="s">
        <v>131</v>
      </c>
      <c r="N163" s="16">
        <v>104.34</v>
      </c>
      <c r="O163" s="16" t="s">
        <v>125</v>
      </c>
      <c r="P163" s="16">
        <v>0</v>
      </c>
      <c r="Q163" s="16" t="s">
        <v>126</v>
      </c>
      <c r="R163" s="16">
        <v>100</v>
      </c>
      <c r="S163" s="16" t="s">
        <v>127</v>
      </c>
      <c r="T163" s="16">
        <v>100</v>
      </c>
      <c r="U163" s="16" t="s">
        <v>127</v>
      </c>
      <c r="V163" s="16">
        <v>0</v>
      </c>
      <c r="W163" s="16" t="s">
        <v>127</v>
      </c>
      <c r="X163" s="16">
        <v>0</v>
      </c>
      <c r="Y163" s="16" t="s">
        <v>127</v>
      </c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14"/>
      <c r="BE163" s="14"/>
    </row>
    <row r="164" spans="1:57" s="1" customFormat="1" x14ac:dyDescent="0.25">
      <c r="A164" s="9">
        <f>IF(B164=B160,"",COUNTIF($A$7:A160,"&gt;0")+1)</f>
        <v>52</v>
      </c>
      <c r="B164" s="9" t="s">
        <v>90</v>
      </c>
      <c r="C164" s="37">
        <v>41696</v>
      </c>
      <c r="D164" s="11" t="s">
        <v>228</v>
      </c>
      <c r="E164" s="11" t="s">
        <v>128</v>
      </c>
      <c r="F164" s="11" t="s">
        <v>129</v>
      </c>
      <c r="G164" s="9" t="s">
        <v>140</v>
      </c>
      <c r="H164" s="9" t="s">
        <v>122</v>
      </c>
      <c r="I164" s="9" t="s">
        <v>312</v>
      </c>
      <c r="J164" s="23">
        <v>32.51</v>
      </c>
      <c r="K164" s="11" t="s">
        <v>130</v>
      </c>
      <c r="L164" s="11">
        <v>38.1</v>
      </c>
      <c r="M164" s="11" t="s">
        <v>131</v>
      </c>
      <c r="N164" s="11">
        <v>76.599999999999994</v>
      </c>
      <c r="O164" s="11" t="s">
        <v>125</v>
      </c>
      <c r="P164" s="11">
        <v>0</v>
      </c>
      <c r="Q164" s="11" t="s">
        <v>126</v>
      </c>
      <c r="R164" s="11">
        <v>100</v>
      </c>
      <c r="S164" s="11" t="s">
        <v>127</v>
      </c>
      <c r="T164" s="11">
        <v>100</v>
      </c>
      <c r="U164" s="11" t="s">
        <v>127</v>
      </c>
      <c r="V164" s="11">
        <v>0</v>
      </c>
      <c r="W164" s="11" t="s">
        <v>127</v>
      </c>
      <c r="X164" s="11">
        <v>0</v>
      </c>
      <c r="Y164" s="11" t="s">
        <v>127</v>
      </c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23">
        <v>94.8791346</v>
      </c>
      <c r="AZ164" s="23">
        <v>0</v>
      </c>
      <c r="BA164" s="23">
        <v>0</v>
      </c>
      <c r="BB164" s="23">
        <v>1.2386309999999998</v>
      </c>
      <c r="BC164" s="23">
        <v>0</v>
      </c>
      <c r="BD164" s="8"/>
      <c r="BE164" s="8"/>
    </row>
    <row r="165" spans="1:57" s="1" customFormat="1" x14ac:dyDescent="0.25">
      <c r="A165" s="9" t="str">
        <f>IF(B165=B164,"",COUNTIF($A$7:A164,"&gt;0")+1)</f>
        <v/>
      </c>
      <c r="B165" s="9" t="s">
        <v>90</v>
      </c>
      <c r="C165" s="37">
        <v>41696</v>
      </c>
      <c r="D165" s="11" t="s">
        <v>228</v>
      </c>
      <c r="E165" s="11"/>
      <c r="F165" s="11"/>
      <c r="G165" s="9" t="s">
        <v>140</v>
      </c>
      <c r="H165" s="9" t="s">
        <v>122</v>
      </c>
      <c r="I165" s="9" t="s">
        <v>324</v>
      </c>
      <c r="J165" s="23">
        <v>21734.09</v>
      </c>
      <c r="K165" s="11" t="s">
        <v>130</v>
      </c>
      <c r="L165" s="11">
        <v>15.6</v>
      </c>
      <c r="M165" s="11" t="s">
        <v>131</v>
      </c>
      <c r="N165" s="11">
        <v>101.34</v>
      </c>
      <c r="O165" s="11" t="s">
        <v>125</v>
      </c>
      <c r="P165" s="11">
        <v>0</v>
      </c>
      <c r="Q165" s="11" t="s">
        <v>126</v>
      </c>
      <c r="R165" s="11">
        <v>100</v>
      </c>
      <c r="S165" s="11" t="s">
        <v>127</v>
      </c>
      <c r="T165" s="11">
        <v>100</v>
      </c>
      <c r="U165" s="11" t="s">
        <v>127</v>
      </c>
      <c r="V165" s="11">
        <v>100</v>
      </c>
      <c r="W165" s="11" t="s">
        <v>127</v>
      </c>
      <c r="X165" s="11">
        <v>0</v>
      </c>
      <c r="Y165" s="11" t="s">
        <v>127</v>
      </c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23">
        <v>0</v>
      </c>
      <c r="AZ165" s="23">
        <v>34359.509817359998</v>
      </c>
      <c r="BA165" s="23">
        <v>0</v>
      </c>
      <c r="BB165" s="23">
        <v>0</v>
      </c>
      <c r="BC165" s="23">
        <v>339.051804</v>
      </c>
      <c r="BD165" s="8"/>
      <c r="BE165" s="8"/>
    </row>
    <row r="166" spans="1:57" s="1" customFormat="1" ht="30" x14ac:dyDescent="0.25">
      <c r="A166" s="15">
        <f>IF(B166=B165,"",COUNTIF($A$7:A165,"&gt;0")+1)</f>
        <v>53</v>
      </c>
      <c r="B166" s="15" t="s">
        <v>91</v>
      </c>
      <c r="C166" s="36">
        <v>42254</v>
      </c>
      <c r="D166" s="16">
        <v>206978</v>
      </c>
      <c r="E166" s="16" t="s">
        <v>135</v>
      </c>
      <c r="F166" s="16" t="s">
        <v>136</v>
      </c>
      <c r="G166" s="15" t="s">
        <v>221</v>
      </c>
      <c r="H166" s="15" t="s">
        <v>122</v>
      </c>
      <c r="I166" s="15" t="s">
        <v>240</v>
      </c>
      <c r="J166" s="22">
        <v>22410.375928935569</v>
      </c>
      <c r="K166" s="16" t="s">
        <v>123</v>
      </c>
      <c r="L166" s="16">
        <v>38</v>
      </c>
      <c r="M166" s="16" t="s">
        <v>124</v>
      </c>
      <c r="N166" s="16">
        <v>55.81</v>
      </c>
      <c r="O166" s="16" t="s">
        <v>125</v>
      </c>
      <c r="P166" s="16">
        <v>0</v>
      </c>
      <c r="Q166" s="16" t="s">
        <v>126</v>
      </c>
      <c r="R166" s="16">
        <v>100</v>
      </c>
      <c r="S166" s="16" t="s">
        <v>127</v>
      </c>
      <c r="T166" s="16">
        <v>100</v>
      </c>
      <c r="U166" s="16" t="s">
        <v>127</v>
      </c>
      <c r="V166" s="16">
        <v>0</v>
      </c>
      <c r="W166" s="16" t="s">
        <v>127</v>
      </c>
      <c r="X166" s="16">
        <v>0</v>
      </c>
      <c r="Y166" s="16" t="s">
        <v>127</v>
      </c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22">
        <v>47527.477062567981</v>
      </c>
      <c r="AZ166" s="22">
        <v>0</v>
      </c>
      <c r="BA166" s="22">
        <v>0</v>
      </c>
      <c r="BB166" s="22">
        <v>851.59428529955164</v>
      </c>
      <c r="BC166" s="22">
        <v>0</v>
      </c>
      <c r="BD166" s="14"/>
      <c r="BE166" s="14"/>
    </row>
    <row r="167" spans="1:57" s="1" customFormat="1" ht="30" x14ac:dyDescent="0.25">
      <c r="A167" s="15" t="str">
        <f>IF(B167=B166,"",COUNTIF($A$7:A166,"&gt;0")+1)</f>
        <v/>
      </c>
      <c r="B167" s="15" t="s">
        <v>91</v>
      </c>
      <c r="C167" s="36">
        <v>42254</v>
      </c>
      <c r="D167" s="16">
        <v>206978</v>
      </c>
      <c r="E167" s="16"/>
      <c r="F167" s="16"/>
      <c r="G167" s="15" t="s">
        <v>221</v>
      </c>
      <c r="H167" s="15" t="s">
        <v>122</v>
      </c>
      <c r="I167" s="15" t="s">
        <v>394</v>
      </c>
      <c r="J167" s="22">
        <v>703.21</v>
      </c>
      <c r="K167" s="16" t="s">
        <v>130</v>
      </c>
      <c r="L167" s="16">
        <v>42.86</v>
      </c>
      <c r="M167" s="16" t="s">
        <v>131</v>
      </c>
      <c r="N167" s="16">
        <v>72.73</v>
      </c>
      <c r="O167" s="16" t="s">
        <v>125</v>
      </c>
      <c r="P167" s="16">
        <v>0</v>
      </c>
      <c r="Q167" s="16" t="s">
        <v>126</v>
      </c>
      <c r="R167" s="16">
        <v>100</v>
      </c>
      <c r="S167" s="16" t="s">
        <v>127</v>
      </c>
      <c r="T167" s="16">
        <v>100</v>
      </c>
      <c r="U167" s="16" t="s">
        <v>127</v>
      </c>
      <c r="V167" s="16">
        <v>0</v>
      </c>
      <c r="W167" s="16" t="s">
        <v>127</v>
      </c>
      <c r="X167" s="16">
        <v>0</v>
      </c>
      <c r="Y167" s="16" t="s">
        <v>127</v>
      </c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22">
        <v>2192.0516970380004</v>
      </c>
      <c r="AZ167" s="22">
        <v>0</v>
      </c>
      <c r="BA167" s="22">
        <v>0</v>
      </c>
      <c r="BB167" s="22">
        <v>30.139580600000002</v>
      </c>
      <c r="BC167" s="22">
        <v>0</v>
      </c>
      <c r="BD167" s="14"/>
      <c r="BE167" s="14"/>
    </row>
    <row r="168" spans="1:57" s="1" customFormat="1" ht="30" x14ac:dyDescent="0.25">
      <c r="A168" s="9">
        <f>IF(B168=B167,"",COUNTIF($A$7:A167,"&gt;0")+1)</f>
        <v>54</v>
      </c>
      <c r="B168" s="9" t="s">
        <v>341</v>
      </c>
      <c r="C168" s="37">
        <v>41255</v>
      </c>
      <c r="D168" s="11" t="s">
        <v>176</v>
      </c>
      <c r="E168" s="11" t="s">
        <v>128</v>
      </c>
      <c r="F168" s="11" t="s">
        <v>129</v>
      </c>
      <c r="G168" s="9" t="s">
        <v>153</v>
      </c>
      <c r="H168" s="9" t="s">
        <v>122</v>
      </c>
      <c r="I168" s="9" t="s">
        <v>342</v>
      </c>
      <c r="J168" s="23">
        <v>5852.2520000000004</v>
      </c>
      <c r="K168" s="11" t="s">
        <v>123</v>
      </c>
      <c r="L168" s="11">
        <v>33.695999999999998</v>
      </c>
      <c r="M168" s="11" t="s">
        <v>124</v>
      </c>
      <c r="N168" s="11">
        <v>55.57</v>
      </c>
      <c r="O168" s="11" t="s">
        <v>125</v>
      </c>
      <c r="P168" s="11">
        <v>0</v>
      </c>
      <c r="Q168" s="11" t="s">
        <v>126</v>
      </c>
      <c r="R168" s="11">
        <v>100</v>
      </c>
      <c r="S168" s="11" t="s">
        <v>127</v>
      </c>
      <c r="T168" s="11">
        <v>100</v>
      </c>
      <c r="U168" s="11" t="s">
        <v>127</v>
      </c>
      <c r="V168" s="11">
        <v>0</v>
      </c>
      <c r="W168" s="11" t="s">
        <v>127</v>
      </c>
      <c r="X168" s="11">
        <v>0</v>
      </c>
      <c r="Y168" s="11" t="s">
        <v>127</v>
      </c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23">
        <v>10958.264152093439</v>
      </c>
      <c r="AZ168" s="23">
        <v>0</v>
      </c>
      <c r="BA168" s="23">
        <v>0</v>
      </c>
      <c r="BB168" s="23">
        <v>197.19748339199998</v>
      </c>
      <c r="BC168" s="23">
        <v>0</v>
      </c>
      <c r="BD168" s="8"/>
      <c r="BE168" s="8"/>
    </row>
    <row r="169" spans="1:57" s="1" customFormat="1" ht="30" x14ac:dyDescent="0.25">
      <c r="A169" s="9" t="str">
        <f>IF(B169=B168,"",COUNTIF($A$7:A168,"&gt;0")+1)</f>
        <v/>
      </c>
      <c r="B169" s="9" t="s">
        <v>341</v>
      </c>
      <c r="C169" s="37">
        <v>41255</v>
      </c>
      <c r="D169" s="11" t="s">
        <v>176</v>
      </c>
      <c r="E169" s="11"/>
      <c r="F169" s="11"/>
      <c r="G169" s="9" t="s">
        <v>153</v>
      </c>
      <c r="H169" s="9" t="s">
        <v>122</v>
      </c>
      <c r="I169" s="9" t="s">
        <v>343</v>
      </c>
      <c r="J169" s="23">
        <v>1629.527</v>
      </c>
      <c r="K169" s="11" t="s">
        <v>123</v>
      </c>
      <c r="L169" s="11">
        <v>33.695999999999998</v>
      </c>
      <c r="M169" s="11" t="s">
        <v>124</v>
      </c>
      <c r="N169" s="11">
        <v>55.57</v>
      </c>
      <c r="O169" s="11" t="s">
        <v>125</v>
      </c>
      <c r="P169" s="11">
        <v>0</v>
      </c>
      <c r="Q169" s="11" t="s">
        <v>126</v>
      </c>
      <c r="R169" s="11">
        <v>100</v>
      </c>
      <c r="S169" s="11" t="s">
        <v>127</v>
      </c>
      <c r="T169" s="11">
        <v>100</v>
      </c>
      <c r="U169" s="11" t="s">
        <v>127</v>
      </c>
      <c r="V169" s="11">
        <v>0</v>
      </c>
      <c r="W169" s="11" t="s">
        <v>127</v>
      </c>
      <c r="X169" s="11">
        <v>0</v>
      </c>
      <c r="Y169" s="11" t="s">
        <v>127</v>
      </c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23">
        <v>3051.2676673814399</v>
      </c>
      <c r="AZ169" s="23">
        <v>0</v>
      </c>
      <c r="BA169" s="23">
        <v>0</v>
      </c>
      <c r="BB169" s="23">
        <v>54.908541791999994</v>
      </c>
      <c r="BC169" s="23">
        <v>0</v>
      </c>
      <c r="BD169" s="8"/>
      <c r="BE169" s="8"/>
    </row>
    <row r="170" spans="1:57" s="1" customFormat="1" ht="30" x14ac:dyDescent="0.25">
      <c r="A170" s="9" t="str">
        <f>IF(B170=B169,"",COUNTIF($A$7:A169,"&gt;0")+1)</f>
        <v/>
      </c>
      <c r="B170" s="9" t="s">
        <v>341</v>
      </c>
      <c r="C170" s="37">
        <v>41255</v>
      </c>
      <c r="D170" s="11" t="s">
        <v>176</v>
      </c>
      <c r="E170" s="11"/>
      <c r="F170" s="11"/>
      <c r="G170" s="9" t="s">
        <v>153</v>
      </c>
      <c r="H170" s="9" t="s">
        <v>122</v>
      </c>
      <c r="I170" s="9" t="s">
        <v>344</v>
      </c>
      <c r="J170" s="23">
        <v>19.402000000000001</v>
      </c>
      <c r="K170" s="11" t="s">
        <v>123</v>
      </c>
      <c r="L170" s="11">
        <v>33.695999999999998</v>
      </c>
      <c r="M170" s="11" t="s">
        <v>124</v>
      </c>
      <c r="N170" s="11">
        <v>55.57</v>
      </c>
      <c r="O170" s="11" t="s">
        <v>125</v>
      </c>
      <c r="P170" s="11">
        <v>0</v>
      </c>
      <c r="Q170" s="11" t="s">
        <v>126</v>
      </c>
      <c r="R170" s="11">
        <v>100</v>
      </c>
      <c r="S170" s="11" t="s">
        <v>127</v>
      </c>
      <c r="T170" s="11">
        <v>100</v>
      </c>
      <c r="U170" s="11" t="s">
        <v>127</v>
      </c>
      <c r="V170" s="11">
        <v>0</v>
      </c>
      <c r="W170" s="11" t="s">
        <v>127</v>
      </c>
      <c r="X170" s="11">
        <v>0</v>
      </c>
      <c r="Y170" s="11" t="s">
        <v>127</v>
      </c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23">
        <v>36.329987341439995</v>
      </c>
      <c r="AZ170" s="23">
        <v>0</v>
      </c>
      <c r="BA170" s="23">
        <v>0</v>
      </c>
      <c r="BB170" s="23">
        <v>0.65376979199999996</v>
      </c>
      <c r="BC170" s="23">
        <v>0</v>
      </c>
      <c r="BD170" s="8"/>
      <c r="BE170" s="8"/>
    </row>
    <row r="171" spans="1:57" s="1" customFormat="1" x14ac:dyDescent="0.25">
      <c r="A171" s="15">
        <f>IF(B171=B170,"",COUNTIF($A$7:A170,"&gt;0")+1)</f>
        <v>55</v>
      </c>
      <c r="B171" s="15" t="s">
        <v>92</v>
      </c>
      <c r="C171" s="36">
        <v>43531</v>
      </c>
      <c r="D171" s="16" t="s">
        <v>224</v>
      </c>
      <c r="E171" s="16" t="s">
        <v>128</v>
      </c>
      <c r="F171" s="16" t="s">
        <v>136</v>
      </c>
      <c r="G171" s="15" t="s">
        <v>178</v>
      </c>
      <c r="H171" s="15" t="s">
        <v>122</v>
      </c>
      <c r="I171" s="15" t="s">
        <v>240</v>
      </c>
      <c r="J171" s="22">
        <v>1442.7730000000001</v>
      </c>
      <c r="K171" s="16" t="s">
        <v>123</v>
      </c>
      <c r="L171" s="16">
        <v>33.869999999999997</v>
      </c>
      <c r="M171" s="16" t="s">
        <v>124</v>
      </c>
      <c r="N171" s="16">
        <v>55.27</v>
      </c>
      <c r="O171" s="16" t="s">
        <v>125</v>
      </c>
      <c r="P171" s="16">
        <v>0</v>
      </c>
      <c r="Q171" s="16" t="s">
        <v>126</v>
      </c>
      <c r="R171" s="16">
        <v>100</v>
      </c>
      <c r="S171" s="16" t="s">
        <v>127</v>
      </c>
      <c r="T171" s="16">
        <v>100</v>
      </c>
      <c r="U171" s="16" t="s">
        <v>127</v>
      </c>
      <c r="V171" s="16">
        <v>0</v>
      </c>
      <c r="W171" s="16" t="s">
        <v>127</v>
      </c>
      <c r="X171" s="16">
        <v>0</v>
      </c>
      <c r="Y171" s="16" t="s">
        <v>127</v>
      </c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22">
        <v>2700.8636978577001</v>
      </c>
      <c r="AZ171" s="22">
        <v>0</v>
      </c>
      <c r="BA171" s="22">
        <v>0</v>
      </c>
      <c r="BB171" s="22">
        <v>48.866721510000005</v>
      </c>
      <c r="BC171" s="22">
        <v>0</v>
      </c>
      <c r="BD171" s="14"/>
      <c r="BE171" s="14"/>
    </row>
    <row r="172" spans="1:57" s="1" customFormat="1" x14ac:dyDescent="0.25">
      <c r="A172" s="15"/>
      <c r="B172" s="15" t="s">
        <v>92</v>
      </c>
      <c r="C172" s="36">
        <v>43531</v>
      </c>
      <c r="D172" s="16" t="s">
        <v>224</v>
      </c>
      <c r="E172" s="16"/>
      <c r="F172" s="16"/>
      <c r="G172" s="15" t="s">
        <v>178</v>
      </c>
      <c r="H172" s="15" t="s">
        <v>122</v>
      </c>
      <c r="I172" s="15" t="s">
        <v>240</v>
      </c>
      <c r="J172" s="22">
        <v>4083.3029999999999</v>
      </c>
      <c r="K172" s="16" t="s">
        <v>123</v>
      </c>
      <c r="L172" s="16">
        <v>33.695999999999998</v>
      </c>
      <c r="M172" s="16" t="s">
        <v>124</v>
      </c>
      <c r="N172" s="16">
        <v>55.57</v>
      </c>
      <c r="O172" s="16" t="s">
        <v>125</v>
      </c>
      <c r="P172" s="16">
        <v>0</v>
      </c>
      <c r="Q172" s="16" t="s">
        <v>126</v>
      </c>
      <c r="R172" s="16">
        <v>100</v>
      </c>
      <c r="S172" s="16" t="s">
        <v>127</v>
      </c>
      <c r="T172" s="16">
        <v>100</v>
      </c>
      <c r="U172" s="16" t="s">
        <v>127</v>
      </c>
      <c r="V172" s="16">
        <v>0</v>
      </c>
      <c r="W172" s="16" t="s">
        <v>127</v>
      </c>
      <c r="X172" s="16">
        <v>0</v>
      </c>
      <c r="Y172" s="16" t="s">
        <v>127</v>
      </c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22">
        <v>7645.9306412361584</v>
      </c>
      <c r="AZ172" s="22">
        <v>0</v>
      </c>
      <c r="BA172" s="22">
        <v>0</v>
      </c>
      <c r="BB172" s="22">
        <v>137.590977888</v>
      </c>
      <c r="BC172" s="22">
        <v>0</v>
      </c>
      <c r="BD172" s="14"/>
      <c r="BE172" s="14"/>
    </row>
    <row r="173" spans="1:57" s="1" customFormat="1" x14ac:dyDescent="0.25">
      <c r="A173" s="15" t="str">
        <f>IF(B173=B171,"",COUNTIF($A$7:A171,"&gt;0")+1)</f>
        <v/>
      </c>
      <c r="B173" s="15" t="s">
        <v>92</v>
      </c>
      <c r="C173" s="36">
        <v>43531</v>
      </c>
      <c r="D173" s="16" t="s">
        <v>224</v>
      </c>
      <c r="E173" s="16"/>
      <c r="F173" s="16"/>
      <c r="G173" s="15" t="s">
        <v>178</v>
      </c>
      <c r="H173" s="15" t="s">
        <v>122</v>
      </c>
      <c r="I173" s="15" t="s">
        <v>336</v>
      </c>
      <c r="J173" s="22">
        <v>30540.040882217199</v>
      </c>
      <c r="K173" s="16" t="s">
        <v>130</v>
      </c>
      <c r="L173" s="16">
        <v>15.6</v>
      </c>
      <c r="M173" s="16" t="s">
        <v>131</v>
      </c>
      <c r="N173" s="16">
        <v>101.34</v>
      </c>
      <c r="O173" s="16" t="s">
        <v>125</v>
      </c>
      <c r="P173" s="16">
        <v>0</v>
      </c>
      <c r="Q173" s="16" t="s">
        <v>126</v>
      </c>
      <c r="R173" s="16">
        <v>100</v>
      </c>
      <c r="S173" s="16" t="s">
        <v>127</v>
      </c>
      <c r="T173" s="16">
        <v>100</v>
      </c>
      <c r="U173" s="16" t="s">
        <v>127</v>
      </c>
      <c r="V173" s="16">
        <v>100</v>
      </c>
      <c r="W173" s="16" t="s">
        <v>127</v>
      </c>
      <c r="X173" s="16">
        <v>0</v>
      </c>
      <c r="Y173" s="16" t="s">
        <v>127</v>
      </c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22">
        <v>0</v>
      </c>
      <c r="AZ173" s="22">
        <v>48280.872790860703</v>
      </c>
      <c r="BA173" s="22">
        <v>0</v>
      </c>
      <c r="BB173" s="22">
        <v>0</v>
      </c>
      <c r="BC173" s="22">
        <v>476.42463776258825</v>
      </c>
      <c r="BD173" s="14"/>
      <c r="BE173" s="14"/>
    </row>
    <row r="174" spans="1:57" s="1" customFormat="1" ht="30" x14ac:dyDescent="0.25">
      <c r="A174" s="9">
        <f>IF(B174=B173,"",COUNTIF($A$7:A173,"&gt;0")+1)</f>
        <v>56</v>
      </c>
      <c r="B174" s="9" t="s">
        <v>93</v>
      </c>
      <c r="C174" s="37">
        <v>43553</v>
      </c>
      <c r="D174" s="11" t="s">
        <v>138</v>
      </c>
      <c r="E174" s="11" t="s">
        <v>128</v>
      </c>
      <c r="F174" s="11" t="s">
        <v>129</v>
      </c>
      <c r="G174" s="9" t="s">
        <v>140</v>
      </c>
      <c r="H174" s="9" t="s">
        <v>122</v>
      </c>
      <c r="I174" s="9" t="s">
        <v>321</v>
      </c>
      <c r="J174" s="23">
        <v>2472.8890000000001</v>
      </c>
      <c r="K174" s="11" t="s">
        <v>123</v>
      </c>
      <c r="L174" s="11">
        <v>33.695999999999998</v>
      </c>
      <c r="M174" s="11" t="s">
        <v>124</v>
      </c>
      <c r="N174" s="11">
        <v>55.57</v>
      </c>
      <c r="O174" s="11" t="s">
        <v>125</v>
      </c>
      <c r="P174" s="11">
        <v>0</v>
      </c>
      <c r="Q174" s="11" t="s">
        <v>126</v>
      </c>
      <c r="R174" s="11">
        <v>100</v>
      </c>
      <c r="S174" s="11" t="s">
        <v>127</v>
      </c>
      <c r="T174" s="11">
        <v>100</v>
      </c>
      <c r="U174" s="11" t="s">
        <v>127</v>
      </c>
      <c r="V174" s="11">
        <v>0</v>
      </c>
      <c r="W174" s="11" t="s">
        <v>127</v>
      </c>
      <c r="X174" s="11">
        <v>0</v>
      </c>
      <c r="Y174" s="11" t="s">
        <v>127</v>
      </c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23">
        <v>4630.4518125340801</v>
      </c>
      <c r="AZ174" s="23">
        <v>0</v>
      </c>
      <c r="BA174" s="23">
        <v>0</v>
      </c>
      <c r="BB174" s="23">
        <v>83.326467743999999</v>
      </c>
      <c r="BC174" s="23">
        <v>0</v>
      </c>
      <c r="BD174" s="8"/>
      <c r="BE174" s="8"/>
    </row>
    <row r="175" spans="1:57" s="1" customFormat="1" ht="30" x14ac:dyDescent="0.25">
      <c r="A175" s="9"/>
      <c r="B175" s="9" t="s">
        <v>93</v>
      </c>
      <c r="C175" s="37">
        <v>43553</v>
      </c>
      <c r="D175" s="11" t="s">
        <v>138</v>
      </c>
      <c r="E175" s="11"/>
      <c r="F175" s="11"/>
      <c r="G175" s="9" t="s">
        <v>140</v>
      </c>
      <c r="H175" s="9" t="s">
        <v>122</v>
      </c>
      <c r="I175" s="9" t="s">
        <v>244</v>
      </c>
      <c r="J175" s="23">
        <v>80.26299999999992</v>
      </c>
      <c r="K175" s="11" t="s">
        <v>130</v>
      </c>
      <c r="L175" s="11">
        <v>39.770000000000003</v>
      </c>
      <c r="M175" s="11" t="s">
        <v>131</v>
      </c>
      <c r="N175" s="11">
        <v>78.400000000000006</v>
      </c>
      <c r="O175" s="11" t="s">
        <v>125</v>
      </c>
      <c r="P175" s="11">
        <v>0</v>
      </c>
      <c r="Q175" s="11" t="s">
        <v>126</v>
      </c>
      <c r="R175" s="11">
        <v>100</v>
      </c>
      <c r="S175" s="11" t="s">
        <v>127</v>
      </c>
      <c r="T175" s="11">
        <v>100</v>
      </c>
      <c r="U175" s="11" t="s">
        <v>127</v>
      </c>
      <c r="V175" s="11">
        <v>0</v>
      </c>
      <c r="W175" s="11" t="s">
        <v>127</v>
      </c>
      <c r="X175" s="11">
        <v>0</v>
      </c>
      <c r="Y175" s="11" t="s">
        <v>127</v>
      </c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23">
        <v>250.25746558399976</v>
      </c>
      <c r="AZ175" s="23">
        <v>0</v>
      </c>
      <c r="BA175" s="23">
        <v>0</v>
      </c>
      <c r="BB175" s="23">
        <v>3.1920595099999969</v>
      </c>
      <c r="BC175" s="23">
        <v>0</v>
      </c>
      <c r="BD175" s="8"/>
      <c r="BE175" s="8"/>
    </row>
    <row r="176" spans="1:57" s="1" customFormat="1" ht="30" x14ac:dyDescent="0.25">
      <c r="A176" s="9"/>
      <c r="B176" s="9" t="s">
        <v>93</v>
      </c>
      <c r="C176" s="37">
        <v>43553</v>
      </c>
      <c r="D176" s="11" t="s">
        <v>138</v>
      </c>
      <c r="E176" s="11"/>
      <c r="F176" s="11"/>
      <c r="G176" s="9" t="s">
        <v>140</v>
      </c>
      <c r="H176" s="9" t="s">
        <v>122</v>
      </c>
      <c r="I176" s="9" t="s">
        <v>324</v>
      </c>
      <c r="J176" s="23">
        <v>52821.077000000005</v>
      </c>
      <c r="K176" s="11" t="s">
        <v>130</v>
      </c>
      <c r="L176" s="11">
        <v>15.6</v>
      </c>
      <c r="M176" s="11" t="s">
        <v>131</v>
      </c>
      <c r="N176" s="11">
        <v>101.34</v>
      </c>
      <c r="O176" s="11" t="s">
        <v>125</v>
      </c>
      <c r="P176" s="11">
        <v>0</v>
      </c>
      <c r="Q176" s="11" t="s">
        <v>126</v>
      </c>
      <c r="R176" s="11">
        <v>100</v>
      </c>
      <c r="S176" s="11" t="s">
        <v>127</v>
      </c>
      <c r="T176" s="11">
        <v>100</v>
      </c>
      <c r="U176" s="11" t="s">
        <v>127</v>
      </c>
      <c r="V176" s="11">
        <v>100</v>
      </c>
      <c r="W176" s="11" t="s">
        <v>127</v>
      </c>
      <c r="X176" s="11">
        <v>0</v>
      </c>
      <c r="Y176" s="11" t="s">
        <v>127</v>
      </c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23">
        <v>0</v>
      </c>
      <c r="AZ176" s="23">
        <v>83505.051913607997</v>
      </c>
      <c r="BA176" s="23">
        <v>0</v>
      </c>
      <c r="BB176" s="23">
        <v>0</v>
      </c>
      <c r="BC176" s="23">
        <v>824.00880120000011</v>
      </c>
      <c r="BD176" s="8"/>
      <c r="BE176" s="8"/>
    </row>
    <row r="177" spans="1:57" s="1" customFormat="1" ht="30" x14ac:dyDescent="0.25">
      <c r="A177" s="9"/>
      <c r="B177" s="9" t="s">
        <v>93</v>
      </c>
      <c r="C177" s="37">
        <v>43553</v>
      </c>
      <c r="D177" s="11" t="s">
        <v>138</v>
      </c>
      <c r="E177" s="11"/>
      <c r="F177" s="11"/>
      <c r="G177" s="9" t="s">
        <v>140</v>
      </c>
      <c r="H177" s="9" t="s">
        <v>122</v>
      </c>
      <c r="I177" s="9" t="s">
        <v>350</v>
      </c>
      <c r="J177" s="23">
        <v>1.1368683772161603E-13</v>
      </c>
      <c r="K177" s="11" t="s">
        <v>130</v>
      </c>
      <c r="L177" s="11">
        <v>38.1</v>
      </c>
      <c r="M177" s="11" t="s">
        <v>131</v>
      </c>
      <c r="N177" s="11">
        <v>76.599999999999994</v>
      </c>
      <c r="O177" s="11" t="s">
        <v>125</v>
      </c>
      <c r="P177" s="11">
        <v>0</v>
      </c>
      <c r="Q177" s="11" t="s">
        <v>126</v>
      </c>
      <c r="R177" s="11">
        <v>100</v>
      </c>
      <c r="S177" s="11" t="s">
        <v>127</v>
      </c>
      <c r="T177" s="11">
        <v>100</v>
      </c>
      <c r="U177" s="11" t="s">
        <v>127</v>
      </c>
      <c r="V177" s="11">
        <v>0</v>
      </c>
      <c r="W177" s="11" t="s">
        <v>127</v>
      </c>
      <c r="X177" s="11">
        <v>0</v>
      </c>
      <c r="Y177" s="11" t="s">
        <v>127</v>
      </c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23">
        <v>3.3179048841702752E-13</v>
      </c>
      <c r="AZ177" s="23">
        <v>0</v>
      </c>
      <c r="BA177" s="23">
        <v>0</v>
      </c>
      <c r="BB177" s="23">
        <v>4.331468517193571E-15</v>
      </c>
      <c r="BC177" s="23">
        <v>0</v>
      </c>
      <c r="BD177" s="8"/>
      <c r="BE177" s="8"/>
    </row>
    <row r="178" spans="1:57" s="1" customFormat="1" ht="30" x14ac:dyDescent="0.25">
      <c r="A178" s="9" t="str">
        <f>IF(B178=B174,"",COUNTIF($A$7:A174,"&gt;0")+1)</f>
        <v/>
      </c>
      <c r="B178" s="9" t="s">
        <v>93</v>
      </c>
      <c r="C178" s="37">
        <v>43553</v>
      </c>
      <c r="D178" s="11" t="s">
        <v>138</v>
      </c>
      <c r="E178" s="11"/>
      <c r="F178" s="11"/>
      <c r="G178" s="9" t="s">
        <v>140</v>
      </c>
      <c r="H178" s="9" t="s">
        <v>122</v>
      </c>
      <c r="I178" s="9" t="s">
        <v>348</v>
      </c>
      <c r="J178" s="23">
        <v>0</v>
      </c>
      <c r="K178" s="11" t="s">
        <v>130</v>
      </c>
      <c r="L178" s="11">
        <v>45.75</v>
      </c>
      <c r="M178" s="11" t="s">
        <v>131</v>
      </c>
      <c r="N178" s="11">
        <v>66.81</v>
      </c>
      <c r="O178" s="11" t="s">
        <v>125</v>
      </c>
      <c r="P178" s="11">
        <v>0</v>
      </c>
      <c r="Q178" s="11" t="s">
        <v>126</v>
      </c>
      <c r="R178" s="11">
        <v>100</v>
      </c>
      <c r="S178" s="11" t="s">
        <v>127</v>
      </c>
      <c r="T178" s="11">
        <v>100</v>
      </c>
      <c r="U178" s="11" t="s">
        <v>127</v>
      </c>
      <c r="V178" s="11">
        <v>0</v>
      </c>
      <c r="W178" s="11" t="s">
        <v>127</v>
      </c>
      <c r="X178" s="11">
        <v>0</v>
      </c>
      <c r="Y178" s="11" t="s">
        <v>127</v>
      </c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23">
        <v>0</v>
      </c>
      <c r="AZ178" s="23">
        <v>0</v>
      </c>
      <c r="BA178" s="23">
        <v>0</v>
      </c>
      <c r="BB178" s="23">
        <v>0</v>
      </c>
      <c r="BC178" s="23">
        <v>0</v>
      </c>
      <c r="BD178" s="8"/>
      <c r="BE178" s="8"/>
    </row>
    <row r="179" spans="1:57" s="1" customFormat="1" ht="30" x14ac:dyDescent="0.25">
      <c r="A179" s="9" t="str">
        <f>IF(B179=B178,"",COUNTIF($A$7:A178,"&gt;0")+1)</f>
        <v/>
      </c>
      <c r="B179" s="9" t="s">
        <v>93</v>
      </c>
      <c r="C179" s="37">
        <v>43553</v>
      </c>
      <c r="D179" s="11" t="s">
        <v>138</v>
      </c>
      <c r="E179" s="11"/>
      <c r="F179" s="11"/>
      <c r="G179" s="9" t="s">
        <v>140</v>
      </c>
      <c r="H179" s="9" t="s">
        <v>122</v>
      </c>
      <c r="I179" s="9" t="s">
        <v>323</v>
      </c>
      <c r="J179" s="23">
        <v>0</v>
      </c>
      <c r="K179" s="11" t="s">
        <v>130</v>
      </c>
      <c r="L179" s="11">
        <v>42.86</v>
      </c>
      <c r="M179" s="11" t="s">
        <v>131</v>
      </c>
      <c r="N179" s="11">
        <v>72.73</v>
      </c>
      <c r="O179" s="11" t="s">
        <v>125</v>
      </c>
      <c r="P179" s="11">
        <v>0</v>
      </c>
      <c r="Q179" s="11" t="s">
        <v>126</v>
      </c>
      <c r="R179" s="11">
        <v>100</v>
      </c>
      <c r="S179" s="11" t="s">
        <v>127</v>
      </c>
      <c r="T179" s="11">
        <v>100</v>
      </c>
      <c r="U179" s="11" t="s">
        <v>127</v>
      </c>
      <c r="V179" s="11">
        <v>0</v>
      </c>
      <c r="W179" s="11" t="s">
        <v>127</v>
      </c>
      <c r="X179" s="11">
        <v>0</v>
      </c>
      <c r="Y179" s="11" t="s">
        <v>127</v>
      </c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23">
        <v>0</v>
      </c>
      <c r="AZ179" s="23">
        <v>0</v>
      </c>
      <c r="BA179" s="23">
        <v>0</v>
      </c>
      <c r="BB179" s="23">
        <v>0</v>
      </c>
      <c r="BC179" s="23">
        <v>0</v>
      </c>
      <c r="BD179" s="8"/>
      <c r="BE179" s="8"/>
    </row>
    <row r="180" spans="1:57" s="1" customFormat="1" x14ac:dyDescent="0.25">
      <c r="A180" s="15">
        <f>IF(B180=B179,"",COUNTIF($A$7:A179,"&gt;0")+1)</f>
        <v>57</v>
      </c>
      <c r="B180" s="15" t="s">
        <v>94</v>
      </c>
      <c r="C180" s="36">
        <v>42254</v>
      </c>
      <c r="D180" s="16" t="s">
        <v>141</v>
      </c>
      <c r="E180" s="16" t="s">
        <v>128</v>
      </c>
      <c r="F180" s="16" t="s">
        <v>129</v>
      </c>
      <c r="G180" s="15" t="s">
        <v>140</v>
      </c>
      <c r="H180" s="15" t="s">
        <v>122</v>
      </c>
      <c r="I180" s="15" t="s">
        <v>240</v>
      </c>
      <c r="J180" s="22">
        <v>98.909000000000006</v>
      </c>
      <c r="K180" s="16" t="s">
        <v>123</v>
      </c>
      <c r="L180" s="16">
        <v>33.695999999999998</v>
      </c>
      <c r="M180" s="16" t="s">
        <v>124</v>
      </c>
      <c r="N180" s="16">
        <v>55.57</v>
      </c>
      <c r="O180" s="16" t="s">
        <v>125</v>
      </c>
      <c r="P180" s="16">
        <v>0</v>
      </c>
      <c r="Q180" s="16" t="s">
        <v>126</v>
      </c>
      <c r="R180" s="16">
        <v>100</v>
      </c>
      <c r="S180" s="16" t="s">
        <v>127</v>
      </c>
      <c r="T180" s="16">
        <v>100</v>
      </c>
      <c r="U180" s="16" t="s">
        <v>127</v>
      </c>
      <c r="V180" s="16">
        <v>0</v>
      </c>
      <c r="W180" s="16" t="s">
        <v>127</v>
      </c>
      <c r="X180" s="16">
        <v>0</v>
      </c>
      <c r="Y180" s="16" t="s">
        <v>127</v>
      </c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22">
        <v>185.20578898848001</v>
      </c>
      <c r="AZ180" s="22">
        <v>0</v>
      </c>
      <c r="BA180" s="22">
        <v>0</v>
      </c>
      <c r="BB180" s="22">
        <v>3.3328376639999999</v>
      </c>
      <c r="BC180" s="22">
        <v>0</v>
      </c>
      <c r="BD180" s="14"/>
      <c r="BE180" s="14"/>
    </row>
    <row r="181" spans="1:57" s="1" customFormat="1" x14ac:dyDescent="0.25">
      <c r="A181" s="15"/>
      <c r="B181" s="15" t="s">
        <v>94</v>
      </c>
      <c r="C181" s="36">
        <v>42254</v>
      </c>
      <c r="D181" s="16" t="s">
        <v>141</v>
      </c>
      <c r="E181" s="16"/>
      <c r="F181" s="16"/>
      <c r="G181" s="15" t="s">
        <v>140</v>
      </c>
      <c r="H181" s="15" t="s">
        <v>122</v>
      </c>
      <c r="I181" s="15" t="s">
        <v>244</v>
      </c>
      <c r="J181" s="22">
        <v>0</v>
      </c>
      <c r="K181" s="16" t="s">
        <v>130</v>
      </c>
      <c r="L181" s="16">
        <v>39.770000000000003</v>
      </c>
      <c r="M181" s="16" t="s">
        <v>131</v>
      </c>
      <c r="N181" s="16">
        <v>78.400000000000006</v>
      </c>
      <c r="O181" s="16" t="s">
        <v>125</v>
      </c>
      <c r="P181" s="16">
        <v>0</v>
      </c>
      <c r="Q181" s="16" t="s">
        <v>126</v>
      </c>
      <c r="R181" s="16">
        <v>100</v>
      </c>
      <c r="S181" s="16" t="s">
        <v>127</v>
      </c>
      <c r="T181" s="16">
        <v>100</v>
      </c>
      <c r="U181" s="16" t="s">
        <v>127</v>
      </c>
      <c r="V181" s="16">
        <v>0</v>
      </c>
      <c r="W181" s="16" t="s">
        <v>127</v>
      </c>
      <c r="X181" s="16">
        <v>0</v>
      </c>
      <c r="Y181" s="16" t="s">
        <v>127</v>
      </c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14"/>
      <c r="BE181" s="14"/>
    </row>
    <row r="182" spans="1:57" s="1" customFormat="1" x14ac:dyDescent="0.25">
      <c r="A182" s="15"/>
      <c r="B182" s="15" t="s">
        <v>94</v>
      </c>
      <c r="C182" s="36">
        <v>42254</v>
      </c>
      <c r="D182" s="16" t="s">
        <v>141</v>
      </c>
      <c r="E182" s="16"/>
      <c r="F182" s="16"/>
      <c r="G182" s="15" t="s">
        <v>140</v>
      </c>
      <c r="H182" s="15" t="s">
        <v>122</v>
      </c>
      <c r="I182" s="15" t="s">
        <v>249</v>
      </c>
      <c r="J182" s="22">
        <v>0</v>
      </c>
      <c r="K182" s="16" t="s">
        <v>130</v>
      </c>
      <c r="L182" s="16">
        <v>42.86</v>
      </c>
      <c r="M182" s="16" t="s">
        <v>131</v>
      </c>
      <c r="N182" s="16">
        <v>72.73</v>
      </c>
      <c r="O182" s="16" t="s">
        <v>125</v>
      </c>
      <c r="P182" s="16">
        <v>0</v>
      </c>
      <c r="Q182" s="16" t="s">
        <v>126</v>
      </c>
      <c r="R182" s="16">
        <v>100</v>
      </c>
      <c r="S182" s="16" t="s">
        <v>127</v>
      </c>
      <c r="T182" s="16">
        <v>100</v>
      </c>
      <c r="U182" s="16" t="s">
        <v>127</v>
      </c>
      <c r="V182" s="16">
        <v>0</v>
      </c>
      <c r="W182" s="16" t="s">
        <v>127</v>
      </c>
      <c r="X182" s="16">
        <v>0</v>
      </c>
      <c r="Y182" s="16" t="s">
        <v>127</v>
      </c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14"/>
      <c r="BE182" s="14"/>
    </row>
    <row r="183" spans="1:57" s="1" customFormat="1" x14ac:dyDescent="0.25">
      <c r="A183" s="15" t="str">
        <f>IF(B183=B180,"",COUNTIF($A$7:A180,"&gt;0")+1)</f>
        <v/>
      </c>
      <c r="B183" s="15" t="s">
        <v>94</v>
      </c>
      <c r="C183" s="36">
        <v>42254</v>
      </c>
      <c r="D183" s="16" t="s">
        <v>141</v>
      </c>
      <c r="E183" s="16"/>
      <c r="F183" s="16"/>
      <c r="G183" s="15" t="s">
        <v>140</v>
      </c>
      <c r="H183" s="15" t="s">
        <v>122</v>
      </c>
      <c r="I183" s="15" t="s">
        <v>288</v>
      </c>
      <c r="J183" s="22">
        <v>10079.897000000001</v>
      </c>
      <c r="K183" s="16" t="s">
        <v>130</v>
      </c>
      <c r="L183" s="16">
        <v>15.6</v>
      </c>
      <c r="M183" s="16" t="s">
        <v>131</v>
      </c>
      <c r="N183" s="16">
        <v>101.34</v>
      </c>
      <c r="O183" s="16" t="s">
        <v>125</v>
      </c>
      <c r="P183" s="16">
        <v>0</v>
      </c>
      <c r="Q183" s="16" t="s">
        <v>126</v>
      </c>
      <c r="R183" s="16">
        <v>100</v>
      </c>
      <c r="S183" s="16" t="s">
        <v>127</v>
      </c>
      <c r="T183" s="16">
        <v>100</v>
      </c>
      <c r="U183" s="16" t="s">
        <v>127</v>
      </c>
      <c r="V183" s="16">
        <v>100</v>
      </c>
      <c r="W183" s="16" t="s">
        <v>127</v>
      </c>
      <c r="X183" s="16">
        <v>0</v>
      </c>
      <c r="Y183" s="16" t="s">
        <v>127</v>
      </c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22">
        <v>0</v>
      </c>
      <c r="AZ183" s="22">
        <v>15935.349486888001</v>
      </c>
      <c r="BA183" s="22">
        <v>0</v>
      </c>
      <c r="BB183" s="22">
        <v>0</v>
      </c>
      <c r="BC183" s="22">
        <v>157.24639320000003</v>
      </c>
      <c r="BD183" s="14"/>
      <c r="BE183" s="14"/>
    </row>
    <row r="184" spans="1:57" s="1" customFormat="1" x14ac:dyDescent="0.25">
      <c r="A184" s="9">
        <f>IF(B184=B183,"",COUNTIF($A$7:A183,"&gt;0")+1)</f>
        <v>58</v>
      </c>
      <c r="B184" s="9" t="s">
        <v>186</v>
      </c>
      <c r="C184" s="37">
        <v>43452</v>
      </c>
      <c r="D184" s="11" t="s">
        <v>189</v>
      </c>
      <c r="E184" s="11" t="s">
        <v>187</v>
      </c>
      <c r="F184" s="11" t="s">
        <v>136</v>
      </c>
      <c r="G184" s="9" t="s">
        <v>140</v>
      </c>
      <c r="H184" s="9" t="s">
        <v>122</v>
      </c>
      <c r="I184" s="9" t="s">
        <v>417</v>
      </c>
      <c r="J184" s="23">
        <v>29546.530999999999</v>
      </c>
      <c r="K184" s="11" t="s">
        <v>130</v>
      </c>
      <c r="L184" s="11">
        <v>39.168999999999997</v>
      </c>
      <c r="M184" s="11" t="s">
        <v>131</v>
      </c>
      <c r="N184" s="11">
        <v>82.32</v>
      </c>
      <c r="O184" s="11" t="s">
        <v>125</v>
      </c>
      <c r="P184" s="11">
        <v>0</v>
      </c>
      <c r="Q184" s="11" t="s">
        <v>126</v>
      </c>
      <c r="R184" s="11">
        <v>100</v>
      </c>
      <c r="S184" s="11" t="s">
        <v>127</v>
      </c>
      <c r="T184" s="11">
        <v>100</v>
      </c>
      <c r="U184" s="11" t="s">
        <v>127</v>
      </c>
      <c r="V184" s="11">
        <v>0</v>
      </c>
      <c r="W184" s="11" t="s">
        <v>127</v>
      </c>
      <c r="X184" s="11">
        <v>0</v>
      </c>
      <c r="Y184" s="11" t="s">
        <v>127</v>
      </c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23">
        <v>95269.600547874448</v>
      </c>
      <c r="AZ184" s="23">
        <v>0</v>
      </c>
      <c r="BA184" s="23">
        <v>0</v>
      </c>
      <c r="BB184" s="23">
        <v>1157.308072739</v>
      </c>
      <c r="BC184" s="23">
        <v>0</v>
      </c>
      <c r="BD184" s="8"/>
      <c r="BE184" s="8"/>
    </row>
    <row r="185" spans="1:57" s="1" customFormat="1" x14ac:dyDescent="0.25">
      <c r="A185" s="9" t="str">
        <f>IF(B185=B184,"",COUNTIF($A$7:A184,"&gt;0")+1)</f>
        <v/>
      </c>
      <c r="B185" s="9" t="s">
        <v>186</v>
      </c>
      <c r="C185" s="37">
        <v>43452</v>
      </c>
      <c r="D185" s="11" t="s">
        <v>189</v>
      </c>
      <c r="E185" s="11"/>
      <c r="F185" s="11"/>
      <c r="G185" s="9" t="s">
        <v>188</v>
      </c>
      <c r="H185" s="9" t="s">
        <v>122</v>
      </c>
      <c r="I185" s="9" t="s">
        <v>418</v>
      </c>
      <c r="J185" s="23">
        <v>338733.43400000001</v>
      </c>
      <c r="K185" s="11" t="s">
        <v>130</v>
      </c>
      <c r="L185" s="11">
        <v>44.41</v>
      </c>
      <c r="M185" s="11" t="s">
        <v>131</v>
      </c>
      <c r="N185" s="11">
        <v>56.365409999999997</v>
      </c>
      <c r="O185" s="11" t="s">
        <v>125</v>
      </c>
      <c r="P185" s="11">
        <v>0</v>
      </c>
      <c r="Q185" s="11" t="s">
        <v>126</v>
      </c>
      <c r="R185" s="11">
        <v>100</v>
      </c>
      <c r="S185" s="11" t="s">
        <v>127</v>
      </c>
      <c r="T185" s="11">
        <v>100</v>
      </c>
      <c r="U185" s="11" t="s">
        <v>127</v>
      </c>
      <c r="V185" s="11">
        <v>0</v>
      </c>
      <c r="W185" s="11" t="s">
        <v>127</v>
      </c>
      <c r="X185" s="11">
        <v>0</v>
      </c>
      <c r="Y185" s="11" t="s">
        <v>127</v>
      </c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23">
        <v>847913.41912131768</v>
      </c>
      <c r="AZ185" s="23">
        <v>0</v>
      </c>
      <c r="BA185" s="23">
        <v>0</v>
      </c>
      <c r="BB185" s="23">
        <v>15043.15180394</v>
      </c>
      <c r="BC185" s="23">
        <v>0</v>
      </c>
      <c r="BD185" s="8"/>
      <c r="BE185" s="8"/>
    </row>
    <row r="186" spans="1:57" s="1" customFormat="1" ht="30" x14ac:dyDescent="0.25">
      <c r="A186" s="9" t="str">
        <f>IF(B186=B185,"",COUNTIF($A$7:A185,"&gt;0")+1)</f>
        <v/>
      </c>
      <c r="B186" s="9" t="s">
        <v>186</v>
      </c>
      <c r="C186" s="37">
        <v>43452</v>
      </c>
      <c r="D186" s="11" t="s">
        <v>189</v>
      </c>
      <c r="E186" s="11"/>
      <c r="F186" s="11"/>
      <c r="G186" s="9" t="s">
        <v>188</v>
      </c>
      <c r="H186" s="9" t="s">
        <v>122</v>
      </c>
      <c r="I186" s="9" t="s">
        <v>419</v>
      </c>
      <c r="J186" s="23">
        <v>1244.94</v>
      </c>
      <c r="K186" s="11" t="s">
        <v>123</v>
      </c>
      <c r="L186" s="11">
        <v>23.904</v>
      </c>
      <c r="M186" s="11" t="s">
        <v>124</v>
      </c>
      <c r="N186" s="11">
        <v>1.1500999999999999</v>
      </c>
      <c r="O186" s="11" t="s">
        <v>420</v>
      </c>
      <c r="P186" s="11">
        <v>0</v>
      </c>
      <c r="Q186" s="11" t="s">
        <v>126</v>
      </c>
      <c r="R186" s="11">
        <v>100</v>
      </c>
      <c r="S186" s="11" t="s">
        <v>127</v>
      </c>
      <c r="T186" s="11">
        <v>100</v>
      </c>
      <c r="U186" s="11" t="s">
        <v>127</v>
      </c>
      <c r="V186" s="11">
        <v>0</v>
      </c>
      <c r="W186" s="11" t="s">
        <v>127</v>
      </c>
      <c r="X186" s="11">
        <v>0</v>
      </c>
      <c r="Y186" s="11" t="s">
        <v>127</v>
      </c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23">
        <v>1431.805494</v>
      </c>
      <c r="AZ186" s="23">
        <v>0</v>
      </c>
      <c r="BA186" s="23">
        <v>0</v>
      </c>
      <c r="BB186" s="23">
        <v>29.759045759999999</v>
      </c>
      <c r="BC186" s="23">
        <v>0</v>
      </c>
      <c r="BD186" s="8"/>
      <c r="BE186" s="8"/>
    </row>
    <row r="187" spans="1:57" s="1" customFormat="1" x14ac:dyDescent="0.25">
      <c r="A187" s="9" t="str">
        <f>IF(B187=B186,"",COUNTIF($A$7:A186,"&gt;0")+1)</f>
        <v/>
      </c>
      <c r="B187" s="9" t="s">
        <v>186</v>
      </c>
      <c r="C187" s="37">
        <v>43452</v>
      </c>
      <c r="D187" s="11" t="s">
        <v>189</v>
      </c>
      <c r="E187" s="11"/>
      <c r="F187" s="11"/>
      <c r="G187" s="9" t="s">
        <v>188</v>
      </c>
      <c r="H187" s="9" t="s">
        <v>122</v>
      </c>
      <c r="I187" s="9" t="s">
        <v>421</v>
      </c>
      <c r="J187" s="23">
        <v>77.745000000000005</v>
      </c>
      <c r="K187" s="11" t="s">
        <v>130</v>
      </c>
      <c r="L187" s="11">
        <v>47.85</v>
      </c>
      <c r="M187" s="11" t="s">
        <v>131</v>
      </c>
      <c r="N187" s="11">
        <v>0.58499999999999996</v>
      </c>
      <c r="O187" s="11" t="s">
        <v>125</v>
      </c>
      <c r="P187" s="11">
        <v>0</v>
      </c>
      <c r="Q187" s="11" t="s">
        <v>126</v>
      </c>
      <c r="R187" s="11">
        <v>100</v>
      </c>
      <c r="S187" s="11" t="s">
        <v>127</v>
      </c>
      <c r="T187" s="11">
        <v>100</v>
      </c>
      <c r="U187" s="11" t="s">
        <v>127</v>
      </c>
      <c r="V187" s="11">
        <v>0</v>
      </c>
      <c r="W187" s="11" t="s">
        <v>127</v>
      </c>
      <c r="X187" s="11">
        <v>0</v>
      </c>
      <c r="Y187" s="11" t="s">
        <v>127</v>
      </c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23">
        <v>2.17625747625</v>
      </c>
      <c r="AZ187" s="23">
        <v>0</v>
      </c>
      <c r="BA187" s="23">
        <v>0</v>
      </c>
      <c r="BB187" s="23">
        <v>3.7200982500000004</v>
      </c>
      <c r="BC187" s="23">
        <v>0</v>
      </c>
      <c r="BD187" s="8"/>
      <c r="BE187" s="8"/>
    </row>
    <row r="188" spans="1:57" s="1" customFormat="1" ht="30" x14ac:dyDescent="0.25">
      <c r="A188" s="9" t="str">
        <f>IF(B188=B187,"",COUNTIF($A$7:A187,"&gt;0")+1)</f>
        <v/>
      </c>
      <c r="B188" s="9" t="s">
        <v>186</v>
      </c>
      <c r="C188" s="37">
        <v>43452</v>
      </c>
      <c r="D188" s="11" t="s">
        <v>189</v>
      </c>
      <c r="E188" s="11"/>
      <c r="F188" s="11"/>
      <c r="G188" s="9" t="s">
        <v>427</v>
      </c>
      <c r="H188" s="9" t="s">
        <v>132</v>
      </c>
      <c r="I188" s="9" t="s">
        <v>422</v>
      </c>
      <c r="J188" s="23">
        <v>81239.66</v>
      </c>
      <c r="K188" s="11" t="s">
        <v>130</v>
      </c>
      <c r="L188" s="11">
        <v>0</v>
      </c>
      <c r="M188" s="11" t="s">
        <v>126</v>
      </c>
      <c r="N188" s="11">
        <v>2.8506399999999998</v>
      </c>
      <c r="O188" s="11" t="s">
        <v>133</v>
      </c>
      <c r="P188" s="11">
        <v>0</v>
      </c>
      <c r="Q188" s="11" t="s">
        <v>126</v>
      </c>
      <c r="R188" s="11">
        <v>100</v>
      </c>
      <c r="S188" s="11" t="s">
        <v>127</v>
      </c>
      <c r="T188" s="11">
        <v>100</v>
      </c>
      <c r="U188" s="11" t="s">
        <v>127</v>
      </c>
      <c r="V188" s="11">
        <v>0</v>
      </c>
      <c r="W188" s="11" t="s">
        <v>127</v>
      </c>
      <c r="X188" s="11">
        <v>0</v>
      </c>
      <c r="Y188" s="11" t="s">
        <v>127</v>
      </c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23">
        <v>231585.02438240001</v>
      </c>
      <c r="AZ188" s="23">
        <v>0</v>
      </c>
      <c r="BA188" s="23">
        <v>0</v>
      </c>
      <c r="BB188" s="23">
        <v>0</v>
      </c>
      <c r="BC188" s="23">
        <v>0</v>
      </c>
      <c r="BD188" s="8"/>
      <c r="BE188" s="8"/>
    </row>
    <row r="189" spans="1:57" s="1" customFormat="1" x14ac:dyDescent="0.25">
      <c r="A189" s="9" t="str">
        <f>IF(B189=B188,"",COUNTIF($A$7:A188,"&gt;0")+1)</f>
        <v/>
      </c>
      <c r="B189" s="9" t="s">
        <v>186</v>
      </c>
      <c r="C189" s="37">
        <v>43452</v>
      </c>
      <c r="D189" s="11" t="s">
        <v>189</v>
      </c>
      <c r="E189" s="11"/>
      <c r="F189" s="11"/>
      <c r="G189" s="9" t="s">
        <v>188</v>
      </c>
      <c r="H189" s="9" t="s">
        <v>122</v>
      </c>
      <c r="I189" s="9" t="s">
        <v>423</v>
      </c>
      <c r="J189" s="23">
        <v>38.1</v>
      </c>
      <c r="K189" s="11" t="s">
        <v>130</v>
      </c>
      <c r="L189" s="11">
        <v>32.65</v>
      </c>
      <c r="M189" s="11" t="s">
        <v>131</v>
      </c>
      <c r="N189" s="11">
        <v>94.06</v>
      </c>
      <c r="O189" s="11" t="s">
        <v>125</v>
      </c>
      <c r="P189" s="11">
        <v>0</v>
      </c>
      <c r="Q189" s="11" t="s">
        <v>126</v>
      </c>
      <c r="R189" s="11">
        <v>100</v>
      </c>
      <c r="S189" s="11" t="s">
        <v>127</v>
      </c>
      <c r="T189" s="11">
        <v>100</v>
      </c>
      <c r="U189" s="11" t="s">
        <v>127</v>
      </c>
      <c r="V189" s="11">
        <v>0</v>
      </c>
      <c r="W189" s="11" t="s">
        <v>127</v>
      </c>
      <c r="X189" s="11">
        <v>0</v>
      </c>
      <c r="Y189" s="11" t="s">
        <v>127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23">
        <v>117.0073479</v>
      </c>
      <c r="AZ189" s="23">
        <v>0</v>
      </c>
      <c r="BA189" s="23">
        <v>0</v>
      </c>
      <c r="BB189" s="23">
        <v>1.243965</v>
      </c>
      <c r="BC189" s="23">
        <v>0</v>
      </c>
      <c r="BD189" s="8"/>
      <c r="BE189" s="8"/>
    </row>
    <row r="190" spans="1:57" s="1" customFormat="1" x14ac:dyDescent="0.25">
      <c r="A190" s="9" t="str">
        <f>IF(B190=B189,"",COUNTIF($A$7:A189,"&gt;0")+1)</f>
        <v/>
      </c>
      <c r="B190" s="9" t="s">
        <v>186</v>
      </c>
      <c r="C190" s="37">
        <v>43452</v>
      </c>
      <c r="D190" s="11" t="s">
        <v>189</v>
      </c>
      <c r="E190" s="11"/>
      <c r="F190" s="11"/>
      <c r="G190" s="9" t="s">
        <v>188</v>
      </c>
      <c r="H190" s="9" t="s">
        <v>424</v>
      </c>
      <c r="I190" s="9" t="s">
        <v>425</v>
      </c>
      <c r="J190" s="23">
        <v>121287</v>
      </c>
      <c r="K190" s="11" t="s">
        <v>130</v>
      </c>
      <c r="L190" s="11">
        <v>33.65</v>
      </c>
      <c r="M190" s="11" t="s">
        <v>131</v>
      </c>
      <c r="N190" s="11">
        <v>0</v>
      </c>
      <c r="O190" s="11" t="s">
        <v>126</v>
      </c>
      <c r="P190" s="11">
        <v>0.95199999999999996</v>
      </c>
      <c r="Q190" s="11" t="s">
        <v>426</v>
      </c>
      <c r="R190" s="11">
        <v>100</v>
      </c>
      <c r="S190" s="11" t="s">
        <v>127</v>
      </c>
      <c r="T190" s="11">
        <v>100</v>
      </c>
      <c r="U190" s="11" t="s">
        <v>127</v>
      </c>
      <c r="V190" s="11">
        <v>0</v>
      </c>
      <c r="W190" s="11" t="s">
        <v>127</v>
      </c>
      <c r="X190" s="11">
        <v>0</v>
      </c>
      <c r="Y190" s="11" t="s">
        <v>127</v>
      </c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23">
        <v>423064.58073600003</v>
      </c>
      <c r="AZ190" s="23">
        <v>0</v>
      </c>
      <c r="BA190" s="23">
        <v>0</v>
      </c>
      <c r="BB190" s="23">
        <v>0</v>
      </c>
      <c r="BC190" s="23">
        <v>0</v>
      </c>
      <c r="BD190" s="8"/>
      <c r="BE190" s="8"/>
    </row>
    <row r="191" spans="1:57" s="1" customFormat="1" ht="30" x14ac:dyDescent="0.25">
      <c r="A191" s="15">
        <f>IF(B191=B190,"",COUNTIF($A$7:A190,"&gt;0")+1)</f>
        <v>59</v>
      </c>
      <c r="B191" s="15" t="s">
        <v>95</v>
      </c>
      <c r="C191" s="36">
        <v>43420</v>
      </c>
      <c r="D191" s="16" t="s">
        <v>196</v>
      </c>
      <c r="E191" s="16" t="s">
        <v>187</v>
      </c>
      <c r="F191" s="16" t="s">
        <v>136</v>
      </c>
      <c r="G191" s="15" t="s">
        <v>149</v>
      </c>
      <c r="H191" s="15" t="s">
        <v>122</v>
      </c>
      <c r="I191" s="15" t="s">
        <v>267</v>
      </c>
      <c r="J191" s="16">
        <v>0</v>
      </c>
      <c r="K191" s="16" t="s">
        <v>130</v>
      </c>
      <c r="L191" s="16">
        <v>0</v>
      </c>
      <c r="M191" s="16" t="s">
        <v>131</v>
      </c>
      <c r="N191" s="16">
        <v>0</v>
      </c>
      <c r="O191" s="16" t="s">
        <v>125</v>
      </c>
      <c r="P191" s="16">
        <v>0</v>
      </c>
      <c r="Q191" s="16" t="s">
        <v>126</v>
      </c>
      <c r="R191" s="16">
        <v>100</v>
      </c>
      <c r="S191" s="16" t="s">
        <v>127</v>
      </c>
      <c r="T191" s="16">
        <v>100</v>
      </c>
      <c r="U191" s="16" t="s">
        <v>127</v>
      </c>
      <c r="V191" s="16">
        <v>0</v>
      </c>
      <c r="W191" s="16" t="s">
        <v>127</v>
      </c>
      <c r="X191" s="16">
        <v>0</v>
      </c>
      <c r="Y191" s="16" t="s">
        <v>127</v>
      </c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22">
        <v>0</v>
      </c>
      <c r="AZ191" s="22">
        <v>0</v>
      </c>
      <c r="BA191" s="22">
        <v>0</v>
      </c>
      <c r="BB191" s="22">
        <v>0</v>
      </c>
      <c r="BC191" s="16">
        <v>0</v>
      </c>
      <c r="BD191" s="14"/>
      <c r="BE191" s="14"/>
    </row>
    <row r="192" spans="1:57" s="1" customFormat="1" ht="30" x14ac:dyDescent="0.25">
      <c r="A192" s="15"/>
      <c r="B192" s="15" t="s">
        <v>95</v>
      </c>
      <c r="C192" s="36">
        <v>43420</v>
      </c>
      <c r="D192" s="16" t="s">
        <v>196</v>
      </c>
      <c r="E192" s="16"/>
      <c r="F192" s="16"/>
      <c r="G192" s="15" t="s">
        <v>149</v>
      </c>
      <c r="H192" s="15" t="s">
        <v>122</v>
      </c>
      <c r="I192" s="15" t="s">
        <v>268</v>
      </c>
      <c r="J192" s="16">
        <v>0</v>
      </c>
      <c r="K192" s="16" t="s">
        <v>130</v>
      </c>
      <c r="L192" s="16">
        <v>42.86</v>
      </c>
      <c r="M192" s="16" t="s">
        <v>131</v>
      </c>
      <c r="N192" s="16">
        <v>72.73</v>
      </c>
      <c r="O192" s="16" t="s">
        <v>125</v>
      </c>
      <c r="P192" s="16">
        <v>0</v>
      </c>
      <c r="Q192" s="16" t="s">
        <v>126</v>
      </c>
      <c r="R192" s="16">
        <v>100</v>
      </c>
      <c r="S192" s="16" t="s">
        <v>127</v>
      </c>
      <c r="T192" s="16">
        <v>100</v>
      </c>
      <c r="U192" s="16" t="s">
        <v>127</v>
      </c>
      <c r="V192" s="16">
        <v>0</v>
      </c>
      <c r="W192" s="16" t="s">
        <v>127</v>
      </c>
      <c r="X192" s="16">
        <v>0</v>
      </c>
      <c r="Y192" s="16" t="s">
        <v>127</v>
      </c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22">
        <v>0</v>
      </c>
      <c r="AZ192" s="22">
        <v>0</v>
      </c>
      <c r="BA192" s="22">
        <v>0</v>
      </c>
      <c r="BB192" s="22">
        <v>0</v>
      </c>
      <c r="BC192" s="16">
        <v>0</v>
      </c>
      <c r="BD192" s="14"/>
      <c r="BE192" s="14"/>
    </row>
    <row r="193" spans="1:57" s="1" customFormat="1" ht="30" x14ac:dyDescent="0.25">
      <c r="A193" s="15"/>
      <c r="B193" s="15" t="s">
        <v>95</v>
      </c>
      <c r="C193" s="36">
        <v>43420</v>
      </c>
      <c r="D193" s="16" t="s">
        <v>196</v>
      </c>
      <c r="E193" s="16"/>
      <c r="F193" s="16"/>
      <c r="G193" s="15" t="s">
        <v>197</v>
      </c>
      <c r="H193" s="15" t="s">
        <v>132</v>
      </c>
      <c r="I193" s="15" t="s">
        <v>269</v>
      </c>
      <c r="J193" s="16">
        <v>0</v>
      </c>
      <c r="K193" s="16" t="s">
        <v>130</v>
      </c>
      <c r="L193" s="16">
        <v>0</v>
      </c>
      <c r="M193" s="16" t="s">
        <v>126</v>
      </c>
      <c r="N193" s="16">
        <v>0</v>
      </c>
      <c r="O193" s="16" t="s">
        <v>133</v>
      </c>
      <c r="P193" s="16">
        <v>0</v>
      </c>
      <c r="Q193" s="16" t="s">
        <v>126</v>
      </c>
      <c r="R193" s="16">
        <v>100</v>
      </c>
      <c r="S193" s="16" t="s">
        <v>127</v>
      </c>
      <c r="T193" s="16">
        <v>100</v>
      </c>
      <c r="U193" s="16" t="s">
        <v>127</v>
      </c>
      <c r="V193" s="16">
        <v>0</v>
      </c>
      <c r="W193" s="16" t="s">
        <v>127</v>
      </c>
      <c r="X193" s="16">
        <v>0</v>
      </c>
      <c r="Y193" s="16" t="s">
        <v>127</v>
      </c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22">
        <v>0</v>
      </c>
      <c r="AZ193" s="22">
        <v>0</v>
      </c>
      <c r="BA193" s="22">
        <v>0</v>
      </c>
      <c r="BB193" s="22">
        <v>0</v>
      </c>
      <c r="BC193" s="16">
        <v>0</v>
      </c>
      <c r="BD193" s="14"/>
      <c r="BE193" s="14"/>
    </row>
    <row r="194" spans="1:57" s="1" customFormat="1" ht="30" x14ac:dyDescent="0.25">
      <c r="A194" s="15"/>
      <c r="B194" s="15" t="s">
        <v>95</v>
      </c>
      <c r="C194" s="36">
        <v>43420</v>
      </c>
      <c r="D194" s="16" t="s">
        <v>196</v>
      </c>
      <c r="E194" s="16"/>
      <c r="F194" s="16"/>
      <c r="G194" s="15" t="s">
        <v>197</v>
      </c>
      <c r="H194" s="15" t="s">
        <v>132</v>
      </c>
      <c r="I194" s="15" t="s">
        <v>270</v>
      </c>
      <c r="J194" s="22">
        <v>0</v>
      </c>
      <c r="K194" s="16" t="s">
        <v>130</v>
      </c>
      <c r="L194" s="16">
        <v>0</v>
      </c>
      <c r="M194" s="16" t="s">
        <v>126</v>
      </c>
      <c r="N194" s="16">
        <v>0</v>
      </c>
      <c r="O194" s="16" t="s">
        <v>133</v>
      </c>
      <c r="P194" s="16">
        <v>0</v>
      </c>
      <c r="Q194" s="16" t="s">
        <v>126</v>
      </c>
      <c r="R194" s="16">
        <v>100</v>
      </c>
      <c r="S194" s="16" t="s">
        <v>127</v>
      </c>
      <c r="T194" s="16">
        <v>100</v>
      </c>
      <c r="U194" s="16" t="s">
        <v>127</v>
      </c>
      <c r="V194" s="16">
        <v>0</v>
      </c>
      <c r="W194" s="16" t="s">
        <v>127</v>
      </c>
      <c r="X194" s="16">
        <v>0</v>
      </c>
      <c r="Y194" s="16" t="s">
        <v>127</v>
      </c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22">
        <v>0</v>
      </c>
      <c r="AZ194" s="22">
        <v>0</v>
      </c>
      <c r="BA194" s="22">
        <v>0</v>
      </c>
      <c r="BB194" s="22">
        <v>0</v>
      </c>
      <c r="BC194" s="16">
        <v>0</v>
      </c>
      <c r="BD194" s="14"/>
      <c r="BE194" s="14"/>
    </row>
    <row r="195" spans="1:57" s="1" customFormat="1" ht="30" x14ac:dyDescent="0.25">
      <c r="A195" s="15"/>
      <c r="B195" s="15" t="s">
        <v>95</v>
      </c>
      <c r="C195" s="36">
        <v>43420</v>
      </c>
      <c r="D195" s="16" t="s">
        <v>196</v>
      </c>
      <c r="E195" s="16"/>
      <c r="F195" s="16"/>
      <c r="G195" s="15" t="s">
        <v>149</v>
      </c>
      <c r="H195" s="15" t="s">
        <v>122</v>
      </c>
      <c r="I195" s="15" t="s">
        <v>271</v>
      </c>
      <c r="J195" s="22">
        <v>795.221</v>
      </c>
      <c r="K195" s="16" t="s">
        <v>130</v>
      </c>
      <c r="L195" s="16">
        <v>38.1</v>
      </c>
      <c r="M195" s="16" t="s">
        <v>131</v>
      </c>
      <c r="N195" s="16">
        <v>76.599999999999994</v>
      </c>
      <c r="O195" s="16" t="s">
        <v>125</v>
      </c>
      <c r="P195" s="16">
        <v>0</v>
      </c>
      <c r="Q195" s="16" t="s">
        <v>126</v>
      </c>
      <c r="R195" s="16">
        <v>100</v>
      </c>
      <c r="S195" s="16" t="s">
        <v>127</v>
      </c>
      <c r="T195" s="16">
        <v>100</v>
      </c>
      <c r="U195" s="16" t="s">
        <v>127</v>
      </c>
      <c r="V195" s="16">
        <v>0</v>
      </c>
      <c r="W195" s="16" t="s">
        <v>127</v>
      </c>
      <c r="X195" s="16">
        <v>0</v>
      </c>
      <c r="Y195" s="16" t="s">
        <v>127</v>
      </c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22">
        <v>2320.8206796600002</v>
      </c>
      <c r="AZ195" s="22">
        <v>0</v>
      </c>
      <c r="BA195" s="22">
        <v>0</v>
      </c>
      <c r="BB195" s="22">
        <v>30.297920100000002</v>
      </c>
      <c r="BC195" s="16">
        <v>0</v>
      </c>
      <c r="BD195" s="14"/>
      <c r="BE195" s="14"/>
    </row>
    <row r="196" spans="1:57" s="1" customFormat="1" ht="30" x14ac:dyDescent="0.25">
      <c r="A196" s="15"/>
      <c r="B196" s="15" t="s">
        <v>95</v>
      </c>
      <c r="C196" s="36">
        <v>43420</v>
      </c>
      <c r="D196" s="16" t="s">
        <v>196</v>
      </c>
      <c r="E196" s="16"/>
      <c r="F196" s="16"/>
      <c r="G196" s="15" t="s">
        <v>149</v>
      </c>
      <c r="H196" s="15" t="s">
        <v>122</v>
      </c>
      <c r="I196" s="15" t="s">
        <v>272</v>
      </c>
      <c r="J196" s="22">
        <v>321.447</v>
      </c>
      <c r="K196" s="16" t="s">
        <v>123</v>
      </c>
      <c r="L196" s="16">
        <v>33.695999999999998</v>
      </c>
      <c r="M196" s="16" t="s">
        <v>124</v>
      </c>
      <c r="N196" s="16">
        <v>55.57</v>
      </c>
      <c r="O196" s="16" t="s">
        <v>125</v>
      </c>
      <c r="P196" s="16">
        <v>0</v>
      </c>
      <c r="Q196" s="16" t="s">
        <v>126</v>
      </c>
      <c r="R196" s="16">
        <v>100</v>
      </c>
      <c r="S196" s="16" t="s">
        <v>127</v>
      </c>
      <c r="T196" s="16">
        <v>100</v>
      </c>
      <c r="U196" s="16" t="s">
        <v>127</v>
      </c>
      <c r="V196" s="16">
        <v>0</v>
      </c>
      <c r="W196" s="16" t="s">
        <v>127</v>
      </c>
      <c r="X196" s="16">
        <v>0</v>
      </c>
      <c r="Y196" s="16" t="s">
        <v>127</v>
      </c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22">
        <v>601.90523868383991</v>
      </c>
      <c r="AZ196" s="22">
        <v>0</v>
      </c>
      <c r="BA196" s="22">
        <v>0</v>
      </c>
      <c r="BB196" s="22">
        <v>10.831478111999999</v>
      </c>
      <c r="BC196" s="16">
        <v>0</v>
      </c>
      <c r="BD196" s="14"/>
      <c r="BE196" s="14"/>
    </row>
    <row r="197" spans="1:57" s="1" customFormat="1" ht="30" x14ac:dyDescent="0.25">
      <c r="A197" s="15"/>
      <c r="B197" s="15" t="s">
        <v>95</v>
      </c>
      <c r="C197" s="36">
        <v>43420</v>
      </c>
      <c r="D197" s="16" t="s">
        <v>196</v>
      </c>
      <c r="E197" s="16"/>
      <c r="F197" s="16"/>
      <c r="G197" s="15" t="s">
        <v>149</v>
      </c>
      <c r="H197" s="15" t="s">
        <v>122</v>
      </c>
      <c r="I197" s="15" t="s">
        <v>273</v>
      </c>
      <c r="J197" s="22">
        <v>368.71699999999998</v>
      </c>
      <c r="K197" s="16" t="s">
        <v>130</v>
      </c>
      <c r="L197" s="16">
        <v>42.86</v>
      </c>
      <c r="M197" s="16" t="s">
        <v>131</v>
      </c>
      <c r="N197" s="16">
        <v>72.73</v>
      </c>
      <c r="O197" s="16" t="s">
        <v>125</v>
      </c>
      <c r="P197" s="16">
        <v>0</v>
      </c>
      <c r="Q197" s="16" t="s">
        <v>126</v>
      </c>
      <c r="R197" s="16">
        <v>100</v>
      </c>
      <c r="S197" s="16" t="s">
        <v>127</v>
      </c>
      <c r="T197" s="16">
        <v>100</v>
      </c>
      <c r="U197" s="16" t="s">
        <v>127</v>
      </c>
      <c r="V197" s="16">
        <v>0</v>
      </c>
      <c r="W197" s="16" t="s">
        <v>127</v>
      </c>
      <c r="X197" s="16">
        <v>0</v>
      </c>
      <c r="Y197" s="16" t="s">
        <v>127</v>
      </c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22">
        <v>1149.3675083926</v>
      </c>
      <c r="AZ197" s="22">
        <v>0</v>
      </c>
      <c r="BA197" s="22">
        <v>0</v>
      </c>
      <c r="BB197" s="22">
        <v>15.80321062</v>
      </c>
      <c r="BC197" s="16">
        <v>0</v>
      </c>
      <c r="BD197" s="14"/>
      <c r="BE197" s="14"/>
    </row>
    <row r="198" spans="1:57" s="1" customFormat="1" ht="30" x14ac:dyDescent="0.25">
      <c r="A198" s="15"/>
      <c r="B198" s="15" t="s">
        <v>95</v>
      </c>
      <c r="C198" s="36">
        <v>43420</v>
      </c>
      <c r="D198" s="16" t="s">
        <v>196</v>
      </c>
      <c r="E198" s="16"/>
      <c r="F198" s="16"/>
      <c r="G198" s="15" t="s">
        <v>149</v>
      </c>
      <c r="H198" s="15" t="s">
        <v>122</v>
      </c>
      <c r="I198" s="15" t="s">
        <v>274</v>
      </c>
      <c r="J198" s="22">
        <v>4466.45</v>
      </c>
      <c r="K198" s="16" t="s">
        <v>130</v>
      </c>
      <c r="L198" s="16">
        <v>25.83</v>
      </c>
      <c r="M198" s="16" t="s">
        <v>131</v>
      </c>
      <c r="N198" s="16">
        <v>88.7</v>
      </c>
      <c r="O198" s="16" t="s">
        <v>125</v>
      </c>
      <c r="P198" s="16">
        <v>0</v>
      </c>
      <c r="Q198" s="16" t="s">
        <v>126</v>
      </c>
      <c r="R198" s="16">
        <v>100</v>
      </c>
      <c r="S198" s="16" t="s">
        <v>127</v>
      </c>
      <c r="T198" s="16">
        <v>100</v>
      </c>
      <c r="U198" s="16" t="s">
        <v>127</v>
      </c>
      <c r="V198" s="16">
        <v>27</v>
      </c>
      <c r="W198" s="16" t="s">
        <v>127</v>
      </c>
      <c r="X198" s="16">
        <v>0</v>
      </c>
      <c r="Y198" s="16" t="s">
        <v>127</v>
      </c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22">
        <v>7470.2194950284993</v>
      </c>
      <c r="AZ198" s="22">
        <v>2762.9578954214999</v>
      </c>
      <c r="BA198" s="22">
        <v>0</v>
      </c>
      <c r="BB198" s="22">
        <v>84.21893455499999</v>
      </c>
      <c r="BC198" s="22">
        <v>31.149468944999999</v>
      </c>
      <c r="BD198" s="14"/>
      <c r="BE198" s="14"/>
    </row>
    <row r="199" spans="1:57" s="1" customFormat="1" ht="30" x14ac:dyDescent="0.25">
      <c r="A199" s="15"/>
      <c r="B199" s="15" t="s">
        <v>95</v>
      </c>
      <c r="C199" s="36">
        <v>43420</v>
      </c>
      <c r="D199" s="16" t="s">
        <v>196</v>
      </c>
      <c r="E199" s="16"/>
      <c r="F199" s="16"/>
      <c r="G199" s="15" t="s">
        <v>197</v>
      </c>
      <c r="H199" s="15" t="s">
        <v>132</v>
      </c>
      <c r="I199" s="15" t="s">
        <v>275</v>
      </c>
      <c r="J199" s="22">
        <v>1074452</v>
      </c>
      <c r="K199" s="16" t="s">
        <v>130</v>
      </c>
      <c r="L199" s="16">
        <v>0</v>
      </c>
      <c r="M199" s="16" t="s">
        <v>126</v>
      </c>
      <c r="N199" s="16">
        <v>0.53800000000000003</v>
      </c>
      <c r="O199" s="16" t="s">
        <v>133</v>
      </c>
      <c r="P199" s="16">
        <v>0</v>
      </c>
      <c r="Q199" s="16" t="s">
        <v>126</v>
      </c>
      <c r="R199" s="16">
        <v>100</v>
      </c>
      <c r="S199" s="16" t="s">
        <v>127</v>
      </c>
      <c r="T199" s="16">
        <v>100</v>
      </c>
      <c r="U199" s="16" t="s">
        <v>127</v>
      </c>
      <c r="V199" s="16">
        <v>0</v>
      </c>
      <c r="W199" s="16" t="s">
        <v>127</v>
      </c>
      <c r="X199" s="16">
        <v>0</v>
      </c>
      <c r="Y199" s="16" t="s">
        <v>127</v>
      </c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22">
        <v>578055.17600000009</v>
      </c>
      <c r="AZ199" s="22">
        <v>0</v>
      </c>
      <c r="BA199" s="22">
        <v>0</v>
      </c>
      <c r="BB199" s="22">
        <v>0</v>
      </c>
      <c r="BC199" s="16">
        <v>0</v>
      </c>
      <c r="BD199" s="14"/>
      <c r="BE199" s="14"/>
    </row>
    <row r="200" spans="1:57" s="1" customFormat="1" ht="30" x14ac:dyDescent="0.25">
      <c r="A200" s="15"/>
      <c r="B200" s="15" t="s">
        <v>95</v>
      </c>
      <c r="C200" s="36">
        <v>43420</v>
      </c>
      <c r="D200" s="16" t="s">
        <v>196</v>
      </c>
      <c r="E200" s="16"/>
      <c r="F200" s="16"/>
      <c r="G200" s="15" t="s">
        <v>149</v>
      </c>
      <c r="H200" s="15" t="s">
        <v>122</v>
      </c>
      <c r="I200" s="15" t="s">
        <v>276</v>
      </c>
      <c r="J200" s="22">
        <v>0</v>
      </c>
      <c r="K200" s="16" t="s">
        <v>130</v>
      </c>
      <c r="L200" s="16">
        <v>0</v>
      </c>
      <c r="M200" s="16" t="s">
        <v>131</v>
      </c>
      <c r="N200" s="16">
        <v>0</v>
      </c>
      <c r="O200" s="16" t="s">
        <v>125</v>
      </c>
      <c r="P200" s="16">
        <v>0</v>
      </c>
      <c r="Q200" s="16" t="s">
        <v>126</v>
      </c>
      <c r="R200" s="16">
        <v>100</v>
      </c>
      <c r="S200" s="16" t="s">
        <v>127</v>
      </c>
      <c r="T200" s="16">
        <v>100</v>
      </c>
      <c r="U200" s="16" t="s">
        <v>127</v>
      </c>
      <c r="V200" s="16">
        <v>0</v>
      </c>
      <c r="W200" s="16" t="s">
        <v>127</v>
      </c>
      <c r="X200" s="16">
        <v>0</v>
      </c>
      <c r="Y200" s="16" t="s">
        <v>127</v>
      </c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22">
        <v>0</v>
      </c>
      <c r="AZ200" s="22">
        <v>0</v>
      </c>
      <c r="BA200" s="22">
        <v>0</v>
      </c>
      <c r="BB200" s="22">
        <v>0</v>
      </c>
      <c r="BC200" s="16">
        <v>0</v>
      </c>
      <c r="BD200" s="14"/>
      <c r="BE200" s="14"/>
    </row>
    <row r="201" spans="1:57" s="1" customFormat="1" ht="30" x14ac:dyDescent="0.25">
      <c r="A201" s="15"/>
      <c r="B201" s="15" t="s">
        <v>95</v>
      </c>
      <c r="C201" s="36">
        <v>43420</v>
      </c>
      <c r="D201" s="16" t="s">
        <v>196</v>
      </c>
      <c r="E201" s="16"/>
      <c r="F201" s="16"/>
      <c r="G201" s="15" t="s">
        <v>149</v>
      </c>
      <c r="H201" s="15" t="s">
        <v>122</v>
      </c>
      <c r="I201" s="15" t="s">
        <v>277</v>
      </c>
      <c r="J201" s="22">
        <v>153657</v>
      </c>
      <c r="K201" s="16" t="s">
        <v>130</v>
      </c>
      <c r="L201" s="16">
        <v>25.79</v>
      </c>
      <c r="M201" s="16" t="s">
        <v>131</v>
      </c>
      <c r="N201" s="16">
        <v>94.8</v>
      </c>
      <c r="O201" s="16" t="s">
        <v>125</v>
      </c>
      <c r="P201" s="16">
        <v>0</v>
      </c>
      <c r="Q201" s="16" t="s">
        <v>126</v>
      </c>
      <c r="R201" s="16">
        <v>100</v>
      </c>
      <c r="S201" s="16" t="s">
        <v>127</v>
      </c>
      <c r="T201" s="16">
        <v>100</v>
      </c>
      <c r="U201" s="16" t="s">
        <v>127</v>
      </c>
      <c r="V201" s="16">
        <v>0</v>
      </c>
      <c r="W201" s="16" t="s">
        <v>127</v>
      </c>
      <c r="X201" s="16">
        <v>0</v>
      </c>
      <c r="Y201" s="16" t="s">
        <v>127</v>
      </c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22">
        <v>375674.770044</v>
      </c>
      <c r="AZ201" s="22">
        <v>0</v>
      </c>
      <c r="BA201" s="22">
        <v>0</v>
      </c>
      <c r="BB201" s="22">
        <v>3962.81403</v>
      </c>
      <c r="BC201" s="16">
        <v>0</v>
      </c>
      <c r="BD201" s="14"/>
      <c r="BE201" s="14"/>
    </row>
    <row r="202" spans="1:57" s="1" customFormat="1" ht="30" x14ac:dyDescent="0.25">
      <c r="A202" s="15"/>
      <c r="B202" s="15" t="s">
        <v>95</v>
      </c>
      <c r="C202" s="36">
        <v>43420</v>
      </c>
      <c r="D202" s="16" t="s">
        <v>196</v>
      </c>
      <c r="E202" s="16"/>
      <c r="F202" s="16"/>
      <c r="G202" s="15" t="s">
        <v>149</v>
      </c>
      <c r="H202" s="15" t="s">
        <v>122</v>
      </c>
      <c r="I202" s="15" t="s">
        <v>278</v>
      </c>
      <c r="J202" s="16">
        <v>0</v>
      </c>
      <c r="K202" s="16" t="s">
        <v>130</v>
      </c>
      <c r="L202" s="16">
        <v>10</v>
      </c>
      <c r="M202" s="16" t="s">
        <v>131</v>
      </c>
      <c r="N202" s="16">
        <v>109.03</v>
      </c>
      <c r="O202" s="16" t="s">
        <v>125</v>
      </c>
      <c r="P202" s="16">
        <v>0</v>
      </c>
      <c r="Q202" s="16" t="s">
        <v>126</v>
      </c>
      <c r="R202" s="16">
        <v>100</v>
      </c>
      <c r="S202" s="16" t="s">
        <v>127</v>
      </c>
      <c r="T202" s="16">
        <v>100</v>
      </c>
      <c r="U202" s="16" t="s">
        <v>127</v>
      </c>
      <c r="V202" s="16">
        <v>100</v>
      </c>
      <c r="W202" s="16" t="s">
        <v>127</v>
      </c>
      <c r="X202" s="16">
        <v>0</v>
      </c>
      <c r="Y202" s="16" t="s">
        <v>127</v>
      </c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22">
        <v>0</v>
      </c>
      <c r="AZ202" s="22">
        <v>0</v>
      </c>
      <c r="BA202" s="22">
        <v>0</v>
      </c>
      <c r="BB202" s="22">
        <v>0</v>
      </c>
      <c r="BC202" s="16">
        <v>0</v>
      </c>
      <c r="BD202" s="14"/>
      <c r="BE202" s="14"/>
    </row>
    <row r="203" spans="1:57" s="1" customFormat="1" ht="30" x14ac:dyDescent="0.25">
      <c r="A203" s="15"/>
      <c r="B203" s="15" t="s">
        <v>95</v>
      </c>
      <c r="C203" s="36">
        <v>43420</v>
      </c>
      <c r="D203" s="16" t="s">
        <v>196</v>
      </c>
      <c r="E203" s="16"/>
      <c r="F203" s="16"/>
      <c r="G203" s="15" t="s">
        <v>149</v>
      </c>
      <c r="H203" s="15" t="s">
        <v>122</v>
      </c>
      <c r="I203" s="15" t="s">
        <v>279</v>
      </c>
      <c r="J203" s="16">
        <v>0</v>
      </c>
      <c r="K203" s="16" t="s">
        <v>130</v>
      </c>
      <c r="L203" s="16">
        <v>0</v>
      </c>
      <c r="M203" s="16" t="s">
        <v>131</v>
      </c>
      <c r="N203" s="16">
        <v>0</v>
      </c>
      <c r="O203" s="16" t="s">
        <v>125</v>
      </c>
      <c r="P203" s="16">
        <v>0</v>
      </c>
      <c r="Q203" s="16" t="s">
        <v>126</v>
      </c>
      <c r="R203" s="16">
        <v>100</v>
      </c>
      <c r="S203" s="16" t="s">
        <v>127</v>
      </c>
      <c r="T203" s="16">
        <v>100</v>
      </c>
      <c r="U203" s="16" t="s">
        <v>127</v>
      </c>
      <c r="V203" s="16">
        <v>97</v>
      </c>
      <c r="W203" s="16" t="s">
        <v>127</v>
      </c>
      <c r="X203" s="16">
        <v>0</v>
      </c>
      <c r="Y203" s="16" t="s">
        <v>127</v>
      </c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22">
        <v>0</v>
      </c>
      <c r="AZ203" s="22">
        <v>0</v>
      </c>
      <c r="BA203" s="22">
        <v>0</v>
      </c>
      <c r="BB203" s="22">
        <v>0</v>
      </c>
      <c r="BC203" s="16">
        <v>0</v>
      </c>
      <c r="BD203" s="14"/>
      <c r="BE203" s="14"/>
    </row>
    <row r="204" spans="1:57" s="1" customFormat="1" ht="30" x14ac:dyDescent="0.25">
      <c r="A204" s="15" t="str">
        <f>IF(B204=B191,"",COUNTIF($A$7:A191,"&gt;0")+1)</f>
        <v/>
      </c>
      <c r="B204" s="15" t="s">
        <v>95</v>
      </c>
      <c r="C204" s="36">
        <v>43420</v>
      </c>
      <c r="D204" s="16" t="s">
        <v>196</v>
      </c>
      <c r="E204" s="16"/>
      <c r="F204" s="16"/>
      <c r="G204" s="15" t="s">
        <v>149</v>
      </c>
      <c r="H204" s="15" t="s">
        <v>122</v>
      </c>
      <c r="I204" s="15" t="s">
        <v>280</v>
      </c>
      <c r="J204" s="16">
        <v>0</v>
      </c>
      <c r="K204" s="16" t="s">
        <v>130</v>
      </c>
      <c r="L204" s="16">
        <v>15.6</v>
      </c>
      <c r="M204" s="16" t="s">
        <v>131</v>
      </c>
      <c r="N204" s="16">
        <v>101.34</v>
      </c>
      <c r="O204" s="16" t="s">
        <v>125</v>
      </c>
      <c r="P204" s="16">
        <v>0</v>
      </c>
      <c r="Q204" s="16" t="s">
        <v>126</v>
      </c>
      <c r="R204" s="16">
        <v>100</v>
      </c>
      <c r="S204" s="16" t="s">
        <v>127</v>
      </c>
      <c r="T204" s="16">
        <v>100</v>
      </c>
      <c r="U204" s="16" t="s">
        <v>127</v>
      </c>
      <c r="V204" s="16">
        <v>100</v>
      </c>
      <c r="W204" s="16" t="s">
        <v>127</v>
      </c>
      <c r="X204" s="16">
        <v>0</v>
      </c>
      <c r="Y204" s="16" t="s">
        <v>127</v>
      </c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22">
        <v>0</v>
      </c>
      <c r="AZ204" s="22">
        <v>0</v>
      </c>
      <c r="BA204" s="22">
        <v>0</v>
      </c>
      <c r="BB204" s="22">
        <v>0</v>
      </c>
      <c r="BC204" s="16">
        <v>0</v>
      </c>
      <c r="BD204" s="14"/>
      <c r="BE204" s="14"/>
    </row>
    <row r="205" spans="1:57" s="1" customFormat="1" ht="30" x14ac:dyDescent="0.25">
      <c r="A205" s="15" t="str">
        <f>IF(B205=B204,"",COUNTIF($A$7:A204,"&gt;0")+1)</f>
        <v/>
      </c>
      <c r="B205" s="15" t="s">
        <v>95</v>
      </c>
      <c r="C205" s="36">
        <v>43420</v>
      </c>
      <c r="D205" s="16" t="s">
        <v>196</v>
      </c>
      <c r="E205" s="16"/>
      <c r="F205" s="16"/>
      <c r="G205" s="15" t="s">
        <v>149</v>
      </c>
      <c r="H205" s="15" t="s">
        <v>122</v>
      </c>
      <c r="I205" s="15" t="s">
        <v>281</v>
      </c>
      <c r="J205" s="16">
        <v>0</v>
      </c>
      <c r="K205" s="16" t="s">
        <v>130</v>
      </c>
      <c r="L205" s="16">
        <v>10</v>
      </c>
      <c r="M205" s="16" t="s">
        <v>131</v>
      </c>
      <c r="N205" s="16">
        <v>143</v>
      </c>
      <c r="O205" s="16" t="s">
        <v>125</v>
      </c>
      <c r="P205" s="16">
        <v>0</v>
      </c>
      <c r="Q205" s="16" t="s">
        <v>126</v>
      </c>
      <c r="R205" s="16">
        <v>100</v>
      </c>
      <c r="S205" s="16" t="s">
        <v>127</v>
      </c>
      <c r="T205" s="16">
        <v>100</v>
      </c>
      <c r="U205" s="16" t="s">
        <v>127</v>
      </c>
      <c r="V205" s="16">
        <v>0</v>
      </c>
      <c r="W205" s="16" t="s">
        <v>127</v>
      </c>
      <c r="X205" s="16">
        <v>0</v>
      </c>
      <c r="Y205" s="16" t="s">
        <v>127</v>
      </c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22">
        <v>0</v>
      </c>
      <c r="AZ205" s="22">
        <v>0</v>
      </c>
      <c r="BA205" s="22">
        <v>0</v>
      </c>
      <c r="BB205" s="22">
        <v>0</v>
      </c>
      <c r="BC205" s="16">
        <v>0</v>
      </c>
      <c r="BD205" s="14"/>
      <c r="BE205" s="14"/>
    </row>
    <row r="206" spans="1:57" s="1" customFormat="1" ht="45" x14ac:dyDescent="0.25">
      <c r="A206" s="15" t="str">
        <f>IF(B206=B205,"",COUNTIF($A$7:A205,"&gt;0")+1)</f>
        <v/>
      </c>
      <c r="B206" s="15" t="s">
        <v>95</v>
      </c>
      <c r="C206" s="36">
        <v>43420</v>
      </c>
      <c r="D206" s="16" t="s">
        <v>196</v>
      </c>
      <c r="E206" s="16"/>
      <c r="F206" s="16"/>
      <c r="G206" s="15" t="s">
        <v>149</v>
      </c>
      <c r="H206" s="15" t="s">
        <v>122</v>
      </c>
      <c r="I206" s="15" t="s">
        <v>282</v>
      </c>
      <c r="J206" s="16">
        <v>0</v>
      </c>
      <c r="K206" s="16" t="s">
        <v>130</v>
      </c>
      <c r="L206" s="16">
        <v>10</v>
      </c>
      <c r="M206" s="16" t="s">
        <v>131</v>
      </c>
      <c r="N206" s="16">
        <v>143</v>
      </c>
      <c r="O206" s="16" t="s">
        <v>125</v>
      </c>
      <c r="P206" s="16">
        <v>0</v>
      </c>
      <c r="Q206" s="16" t="s">
        <v>126</v>
      </c>
      <c r="R206" s="16">
        <v>100</v>
      </c>
      <c r="S206" s="16" t="s">
        <v>127</v>
      </c>
      <c r="T206" s="16">
        <v>100</v>
      </c>
      <c r="U206" s="16" t="s">
        <v>127</v>
      </c>
      <c r="V206" s="16">
        <v>0</v>
      </c>
      <c r="W206" s="16" t="s">
        <v>127</v>
      </c>
      <c r="X206" s="16">
        <v>0</v>
      </c>
      <c r="Y206" s="16" t="s">
        <v>127</v>
      </c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22">
        <v>0</v>
      </c>
      <c r="AZ206" s="22">
        <v>0</v>
      </c>
      <c r="BA206" s="22">
        <v>0</v>
      </c>
      <c r="BB206" s="22">
        <v>0</v>
      </c>
      <c r="BC206" s="16">
        <v>0</v>
      </c>
      <c r="BD206" s="14"/>
      <c r="BE206" s="14"/>
    </row>
    <row r="207" spans="1:57" s="1" customFormat="1" ht="30" x14ac:dyDescent="0.25">
      <c r="A207" s="15" t="str">
        <f>IF(B207=B206,"",COUNTIF($A$7:A206,"&gt;0")+1)</f>
        <v/>
      </c>
      <c r="B207" s="15" t="s">
        <v>95</v>
      </c>
      <c r="C207" s="36">
        <v>43420</v>
      </c>
      <c r="D207" s="16" t="s">
        <v>196</v>
      </c>
      <c r="E207" s="16"/>
      <c r="F207" s="16"/>
      <c r="G207" s="15" t="s">
        <v>149</v>
      </c>
      <c r="H207" s="15" t="s">
        <v>122</v>
      </c>
      <c r="I207" s="15" t="s">
        <v>283</v>
      </c>
      <c r="J207" s="16">
        <v>0</v>
      </c>
      <c r="K207" s="16" t="s">
        <v>130</v>
      </c>
      <c r="L207" s="16">
        <v>15.6</v>
      </c>
      <c r="M207" s="16" t="s">
        <v>131</v>
      </c>
      <c r="N207" s="16">
        <v>101.34</v>
      </c>
      <c r="O207" s="16" t="s">
        <v>125</v>
      </c>
      <c r="P207" s="16">
        <v>0</v>
      </c>
      <c r="Q207" s="16" t="s">
        <v>126</v>
      </c>
      <c r="R207" s="16">
        <v>100</v>
      </c>
      <c r="S207" s="16" t="s">
        <v>127</v>
      </c>
      <c r="T207" s="16">
        <v>100</v>
      </c>
      <c r="U207" s="16" t="s">
        <v>127</v>
      </c>
      <c r="V207" s="16">
        <v>0</v>
      </c>
      <c r="W207" s="16" t="s">
        <v>127</v>
      </c>
      <c r="X207" s="16">
        <v>0</v>
      </c>
      <c r="Y207" s="16" t="s">
        <v>127</v>
      </c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22">
        <v>0</v>
      </c>
      <c r="AZ207" s="22">
        <v>0</v>
      </c>
      <c r="BA207" s="22">
        <v>0</v>
      </c>
      <c r="BB207" s="22">
        <v>0</v>
      </c>
      <c r="BC207" s="16">
        <v>0</v>
      </c>
      <c r="BD207" s="14"/>
      <c r="BE207" s="14"/>
    </row>
    <row r="208" spans="1:57" s="1" customFormat="1" ht="30" x14ac:dyDescent="0.25">
      <c r="A208" s="15" t="str">
        <f>IF(B208=B207,"",COUNTIF($A$7:A207,"&gt;0")+1)</f>
        <v/>
      </c>
      <c r="B208" s="15" t="s">
        <v>95</v>
      </c>
      <c r="C208" s="36">
        <v>43420</v>
      </c>
      <c r="D208" s="16" t="s">
        <v>196</v>
      </c>
      <c r="E208" s="16"/>
      <c r="F208" s="16"/>
      <c r="G208" s="15" t="s">
        <v>149</v>
      </c>
      <c r="H208" s="15" t="s">
        <v>122</v>
      </c>
      <c r="I208" s="15" t="s">
        <v>284</v>
      </c>
      <c r="J208" s="16">
        <v>0</v>
      </c>
      <c r="K208" s="16" t="s">
        <v>130</v>
      </c>
      <c r="L208" s="16">
        <v>25.83</v>
      </c>
      <c r="M208" s="16" t="s">
        <v>131</v>
      </c>
      <c r="N208" s="16">
        <v>116.53</v>
      </c>
      <c r="O208" s="16" t="s">
        <v>125</v>
      </c>
      <c r="P208" s="16">
        <v>0</v>
      </c>
      <c r="Q208" s="16" t="s">
        <v>126</v>
      </c>
      <c r="R208" s="16">
        <v>100</v>
      </c>
      <c r="S208" s="16" t="s">
        <v>127</v>
      </c>
      <c r="T208" s="16">
        <v>100</v>
      </c>
      <c r="U208" s="16" t="s">
        <v>127</v>
      </c>
      <c r="V208" s="16">
        <v>0</v>
      </c>
      <c r="W208" s="16" t="s">
        <v>127</v>
      </c>
      <c r="X208" s="16">
        <v>0</v>
      </c>
      <c r="Y208" s="16" t="s">
        <v>127</v>
      </c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22">
        <v>0</v>
      </c>
      <c r="AZ208" s="22">
        <v>0</v>
      </c>
      <c r="BA208" s="22">
        <v>0</v>
      </c>
      <c r="BB208" s="22">
        <v>0</v>
      </c>
      <c r="BC208" s="16">
        <v>0</v>
      </c>
      <c r="BD208" s="14"/>
      <c r="BE208" s="14"/>
    </row>
    <row r="209" spans="1:57" s="1" customFormat="1" ht="30" x14ac:dyDescent="0.25">
      <c r="A209" s="9">
        <f>IF(B209=B208,"",COUNTIF($A$7:A208,"&gt;0")+1)</f>
        <v>60</v>
      </c>
      <c r="B209" s="9" t="s">
        <v>363</v>
      </c>
      <c r="C209" s="37">
        <v>42254</v>
      </c>
      <c r="D209" s="11" t="s">
        <v>202</v>
      </c>
      <c r="E209" s="11" t="s">
        <v>128</v>
      </c>
      <c r="F209" s="11" t="s">
        <v>136</v>
      </c>
      <c r="G209" s="9" t="s">
        <v>149</v>
      </c>
      <c r="H209" s="9" t="s">
        <v>122</v>
      </c>
      <c r="I209" s="9" t="s">
        <v>241</v>
      </c>
      <c r="J209" s="11">
        <v>0</v>
      </c>
      <c r="K209" s="11" t="s">
        <v>123</v>
      </c>
      <c r="L209" s="11">
        <v>33.49</v>
      </c>
      <c r="M209" s="11" t="s">
        <v>124</v>
      </c>
      <c r="N209" s="11">
        <v>55.57</v>
      </c>
      <c r="O209" s="11" t="s">
        <v>125</v>
      </c>
      <c r="P209" s="11">
        <v>0</v>
      </c>
      <c r="Q209" s="11" t="s">
        <v>126</v>
      </c>
      <c r="R209" s="11">
        <v>100</v>
      </c>
      <c r="S209" s="11" t="s">
        <v>127</v>
      </c>
      <c r="T209" s="11">
        <v>100</v>
      </c>
      <c r="U209" s="11" t="s">
        <v>127</v>
      </c>
      <c r="V209" s="11">
        <v>0</v>
      </c>
      <c r="W209" s="11" t="s">
        <v>127</v>
      </c>
      <c r="X209" s="11">
        <v>0</v>
      </c>
      <c r="Y209" s="11" t="s">
        <v>127</v>
      </c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23">
        <v>0</v>
      </c>
      <c r="AZ209" s="23">
        <v>0</v>
      </c>
      <c r="BA209" s="23">
        <v>0</v>
      </c>
      <c r="BB209" s="23">
        <v>0</v>
      </c>
      <c r="BC209" s="11">
        <v>0</v>
      </c>
      <c r="BD209" s="8"/>
      <c r="BE209" s="8"/>
    </row>
    <row r="210" spans="1:57" s="1" customFormat="1" ht="30" x14ac:dyDescent="0.25">
      <c r="A210" s="9"/>
      <c r="B210" s="9" t="s">
        <v>363</v>
      </c>
      <c r="C210" s="37">
        <v>42254</v>
      </c>
      <c r="D210" s="11" t="s">
        <v>202</v>
      </c>
      <c r="E210" s="11"/>
      <c r="F210" s="11"/>
      <c r="G210" s="9" t="s">
        <v>149</v>
      </c>
      <c r="H210" s="9" t="s">
        <v>122</v>
      </c>
      <c r="I210" s="9" t="s">
        <v>253</v>
      </c>
      <c r="J210" s="11">
        <v>0</v>
      </c>
      <c r="K210" s="11" t="s">
        <v>130</v>
      </c>
      <c r="L210" s="11">
        <v>25.12</v>
      </c>
      <c r="M210" s="11" t="s">
        <v>131</v>
      </c>
      <c r="N210" s="11">
        <v>95.1</v>
      </c>
      <c r="O210" s="11" t="s">
        <v>125</v>
      </c>
      <c r="P210" s="11">
        <v>0</v>
      </c>
      <c r="Q210" s="11" t="s">
        <v>126</v>
      </c>
      <c r="R210" s="11">
        <v>100</v>
      </c>
      <c r="S210" s="11" t="s">
        <v>127</v>
      </c>
      <c r="T210" s="11">
        <v>100</v>
      </c>
      <c r="U210" s="11" t="s">
        <v>127</v>
      </c>
      <c r="V210" s="11">
        <v>0</v>
      </c>
      <c r="W210" s="11" t="s">
        <v>127</v>
      </c>
      <c r="X210" s="11">
        <v>0</v>
      </c>
      <c r="Y210" s="11" t="s">
        <v>127</v>
      </c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23">
        <v>0</v>
      </c>
      <c r="AZ210" s="23">
        <v>0</v>
      </c>
      <c r="BA210" s="23">
        <v>0</v>
      </c>
      <c r="BB210" s="23">
        <v>0</v>
      </c>
      <c r="BC210" s="11">
        <v>0</v>
      </c>
      <c r="BD210" s="8"/>
      <c r="BE210" s="8"/>
    </row>
    <row r="211" spans="1:57" s="19" customFormat="1" ht="30" x14ac:dyDescent="0.25">
      <c r="A211" s="32"/>
      <c r="B211" s="9" t="s">
        <v>363</v>
      </c>
      <c r="C211" s="37">
        <v>42254</v>
      </c>
      <c r="D211" s="11" t="s">
        <v>202</v>
      </c>
      <c r="E211" s="33"/>
      <c r="F211" s="33"/>
      <c r="G211" s="9" t="s">
        <v>149</v>
      </c>
      <c r="H211" s="32" t="s">
        <v>122</v>
      </c>
      <c r="I211" s="32" t="s">
        <v>254</v>
      </c>
      <c r="J211" s="11">
        <v>0</v>
      </c>
      <c r="K211" s="33" t="s">
        <v>130</v>
      </c>
      <c r="L211" s="33">
        <v>32.65</v>
      </c>
      <c r="M211" s="33" t="s">
        <v>131</v>
      </c>
      <c r="N211" s="33">
        <v>94.06</v>
      </c>
      <c r="O211" s="33" t="s">
        <v>125</v>
      </c>
      <c r="P211" s="33">
        <v>0</v>
      </c>
      <c r="Q211" s="33" t="s">
        <v>126</v>
      </c>
      <c r="R211" s="33">
        <v>100</v>
      </c>
      <c r="S211" s="33" t="s">
        <v>127</v>
      </c>
      <c r="T211" s="33">
        <v>100</v>
      </c>
      <c r="U211" s="33" t="s">
        <v>127</v>
      </c>
      <c r="V211" s="33">
        <v>0</v>
      </c>
      <c r="W211" s="33" t="s">
        <v>127</v>
      </c>
      <c r="X211" s="33">
        <v>0</v>
      </c>
      <c r="Y211" s="33" t="s">
        <v>127</v>
      </c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4">
        <v>0</v>
      </c>
      <c r="AZ211" s="34">
        <v>0</v>
      </c>
      <c r="BA211" s="34">
        <v>0</v>
      </c>
      <c r="BB211" s="34">
        <v>0</v>
      </c>
      <c r="BC211" s="11">
        <v>0</v>
      </c>
      <c r="BD211" s="18"/>
      <c r="BE211" s="18"/>
    </row>
    <row r="212" spans="1:57" s="19" customFormat="1" ht="30" x14ac:dyDescent="0.25">
      <c r="A212" s="32"/>
      <c r="B212" s="9" t="s">
        <v>363</v>
      </c>
      <c r="C212" s="37">
        <v>42254</v>
      </c>
      <c r="D212" s="11" t="s">
        <v>202</v>
      </c>
      <c r="E212" s="33"/>
      <c r="F212" s="33"/>
      <c r="G212" s="9" t="s">
        <v>149</v>
      </c>
      <c r="H212" s="32" t="s">
        <v>122</v>
      </c>
      <c r="I212" s="32" t="s">
        <v>255</v>
      </c>
      <c r="J212" s="11">
        <v>0</v>
      </c>
      <c r="K212" s="33" t="s">
        <v>130</v>
      </c>
      <c r="L212" s="33">
        <v>39.770000000000003</v>
      </c>
      <c r="M212" s="33" t="s">
        <v>131</v>
      </c>
      <c r="N212" s="33">
        <v>78.400000000000006</v>
      </c>
      <c r="O212" s="33" t="s">
        <v>125</v>
      </c>
      <c r="P212" s="33">
        <v>0</v>
      </c>
      <c r="Q212" s="33" t="s">
        <v>126</v>
      </c>
      <c r="R212" s="33">
        <v>100</v>
      </c>
      <c r="S212" s="33" t="s">
        <v>127</v>
      </c>
      <c r="T212" s="33">
        <v>100</v>
      </c>
      <c r="U212" s="33" t="s">
        <v>127</v>
      </c>
      <c r="V212" s="33">
        <v>0</v>
      </c>
      <c r="W212" s="33" t="s">
        <v>127</v>
      </c>
      <c r="X212" s="33">
        <v>0</v>
      </c>
      <c r="Y212" s="33" t="s">
        <v>127</v>
      </c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4">
        <v>0</v>
      </c>
      <c r="AZ212" s="34">
        <v>0</v>
      </c>
      <c r="BA212" s="34">
        <v>0</v>
      </c>
      <c r="BB212" s="34">
        <v>0</v>
      </c>
      <c r="BC212" s="11">
        <v>0</v>
      </c>
      <c r="BD212" s="18"/>
      <c r="BE212" s="18"/>
    </row>
    <row r="213" spans="1:57" s="1" customFormat="1" ht="30" x14ac:dyDescent="0.25">
      <c r="A213" s="9"/>
      <c r="B213" s="9" t="s">
        <v>363</v>
      </c>
      <c r="C213" s="37">
        <v>42254</v>
      </c>
      <c r="D213" s="11" t="s">
        <v>202</v>
      </c>
      <c r="E213" s="11"/>
      <c r="F213" s="11"/>
      <c r="G213" s="9" t="s">
        <v>162</v>
      </c>
      <c r="H213" s="9" t="s">
        <v>132</v>
      </c>
      <c r="I213" s="9" t="s">
        <v>256</v>
      </c>
      <c r="J213" s="23">
        <v>0</v>
      </c>
      <c r="K213" s="11" t="s">
        <v>130</v>
      </c>
      <c r="L213" s="11">
        <v>0</v>
      </c>
      <c r="M213" s="11" t="s">
        <v>126</v>
      </c>
      <c r="N213" s="11">
        <v>0.78500000000000003</v>
      </c>
      <c r="O213" s="11" t="s">
        <v>133</v>
      </c>
      <c r="P213" s="11">
        <v>0</v>
      </c>
      <c r="Q213" s="11" t="s">
        <v>126</v>
      </c>
      <c r="R213" s="11">
        <v>100</v>
      </c>
      <c r="S213" s="11" t="s">
        <v>127</v>
      </c>
      <c r="T213" s="11">
        <v>100</v>
      </c>
      <c r="U213" s="11" t="s">
        <v>127</v>
      </c>
      <c r="V213" s="11">
        <v>0</v>
      </c>
      <c r="W213" s="11" t="s">
        <v>127</v>
      </c>
      <c r="X213" s="11">
        <v>0</v>
      </c>
      <c r="Y213" s="11" t="s">
        <v>127</v>
      </c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23">
        <v>0</v>
      </c>
      <c r="AZ213" s="23">
        <v>0</v>
      </c>
      <c r="BA213" s="23">
        <v>0</v>
      </c>
      <c r="BB213" s="23">
        <v>0</v>
      </c>
      <c r="BC213" s="11">
        <v>0</v>
      </c>
      <c r="BD213" s="8"/>
      <c r="BE213" s="8"/>
    </row>
    <row r="214" spans="1:57" s="1" customFormat="1" ht="30" x14ac:dyDescent="0.25">
      <c r="A214" s="9"/>
      <c r="B214" s="9" t="s">
        <v>363</v>
      </c>
      <c r="C214" s="37">
        <v>42254</v>
      </c>
      <c r="D214" s="11" t="s">
        <v>202</v>
      </c>
      <c r="E214" s="11"/>
      <c r="F214" s="11"/>
      <c r="G214" s="9" t="s">
        <v>162</v>
      </c>
      <c r="H214" s="9" t="s">
        <v>132</v>
      </c>
      <c r="I214" s="9" t="s">
        <v>257</v>
      </c>
      <c r="J214" s="23">
        <v>0</v>
      </c>
      <c r="K214" s="11" t="s">
        <v>130</v>
      </c>
      <c r="L214" s="11">
        <v>0</v>
      </c>
      <c r="M214" s="11" t="s">
        <v>126</v>
      </c>
      <c r="N214" s="11">
        <v>1.0920000000000001</v>
      </c>
      <c r="O214" s="11" t="s">
        <v>133</v>
      </c>
      <c r="P214" s="11">
        <v>0</v>
      </c>
      <c r="Q214" s="11" t="s">
        <v>126</v>
      </c>
      <c r="R214" s="11">
        <v>100</v>
      </c>
      <c r="S214" s="11" t="s">
        <v>127</v>
      </c>
      <c r="T214" s="11">
        <v>100</v>
      </c>
      <c r="U214" s="11" t="s">
        <v>127</v>
      </c>
      <c r="V214" s="11">
        <v>0</v>
      </c>
      <c r="W214" s="11" t="s">
        <v>127</v>
      </c>
      <c r="X214" s="11">
        <v>0</v>
      </c>
      <c r="Y214" s="11" t="s">
        <v>127</v>
      </c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23">
        <v>0</v>
      </c>
      <c r="AZ214" s="23">
        <v>0</v>
      </c>
      <c r="BA214" s="23">
        <v>0</v>
      </c>
      <c r="BB214" s="23">
        <v>0</v>
      </c>
      <c r="BC214" s="11">
        <v>0</v>
      </c>
      <c r="BD214" s="8"/>
      <c r="BE214" s="8"/>
    </row>
    <row r="215" spans="1:57" s="1" customFormat="1" x14ac:dyDescent="0.25">
      <c r="A215" s="15">
        <f>IF(B215=B209,"",COUNTIF($A$7:A209,"&gt;0")+1)</f>
        <v>61</v>
      </c>
      <c r="B215" s="15" t="s">
        <v>96</v>
      </c>
      <c r="C215" s="36">
        <v>42811</v>
      </c>
      <c r="D215" s="16" t="s">
        <v>201</v>
      </c>
      <c r="E215" s="16" t="s">
        <v>128</v>
      </c>
      <c r="F215" s="16" t="s">
        <v>136</v>
      </c>
      <c r="G215" s="15" t="s">
        <v>140</v>
      </c>
      <c r="H215" s="15" t="s">
        <v>122</v>
      </c>
      <c r="I215" s="15" t="s">
        <v>240</v>
      </c>
      <c r="J215" s="22">
        <v>6205.17</v>
      </c>
      <c r="K215" s="16" t="s">
        <v>123</v>
      </c>
      <c r="L215" s="16">
        <v>33.695999999999998</v>
      </c>
      <c r="M215" s="16" t="s">
        <v>124</v>
      </c>
      <c r="N215" s="16">
        <v>55.57</v>
      </c>
      <c r="O215" s="16" t="s">
        <v>125</v>
      </c>
      <c r="P215" s="16">
        <v>0</v>
      </c>
      <c r="Q215" s="16" t="s">
        <v>126</v>
      </c>
      <c r="R215" s="16">
        <v>100</v>
      </c>
      <c r="S215" s="16" t="s">
        <v>127</v>
      </c>
      <c r="T215" s="16">
        <v>100</v>
      </c>
      <c r="U215" s="16" t="s">
        <v>127</v>
      </c>
      <c r="V215" s="16">
        <v>0</v>
      </c>
      <c r="W215" s="16" t="s">
        <v>127</v>
      </c>
      <c r="X215" s="16">
        <v>0</v>
      </c>
      <c r="Y215" s="16" t="s">
        <v>127</v>
      </c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22">
        <v>11619.0984203424</v>
      </c>
      <c r="AZ215" s="22">
        <v>0</v>
      </c>
      <c r="BA215" s="22">
        <v>0</v>
      </c>
      <c r="BB215" s="22">
        <v>209.08940831999999</v>
      </c>
      <c r="BC215" s="22">
        <v>0</v>
      </c>
      <c r="BD215" s="14"/>
      <c r="BE215" s="14"/>
    </row>
    <row r="216" spans="1:57" s="1" customFormat="1" x14ac:dyDescent="0.25">
      <c r="A216" s="15"/>
      <c r="B216" s="15" t="s">
        <v>96</v>
      </c>
      <c r="C216" s="36">
        <v>42811</v>
      </c>
      <c r="D216" s="16" t="s">
        <v>201</v>
      </c>
      <c r="E216" s="16"/>
      <c r="F216" s="16"/>
      <c r="G216" s="15" t="s">
        <v>140</v>
      </c>
      <c r="H216" s="15" t="s">
        <v>122</v>
      </c>
      <c r="I216" s="15" t="s">
        <v>316</v>
      </c>
      <c r="J216" s="22">
        <v>282.18</v>
      </c>
      <c r="K216" s="16" t="s">
        <v>130</v>
      </c>
      <c r="L216" s="16">
        <v>39.770000000000003</v>
      </c>
      <c r="M216" s="16" t="s">
        <v>131</v>
      </c>
      <c r="N216" s="16">
        <v>78.400000000000006</v>
      </c>
      <c r="O216" s="16" t="s">
        <v>125</v>
      </c>
      <c r="P216" s="16">
        <v>0</v>
      </c>
      <c r="Q216" s="16" t="s">
        <v>126</v>
      </c>
      <c r="R216" s="16">
        <v>100</v>
      </c>
      <c r="S216" s="16" t="s">
        <v>127</v>
      </c>
      <c r="T216" s="16">
        <v>100</v>
      </c>
      <c r="U216" s="16" t="s">
        <v>127</v>
      </c>
      <c r="V216" s="16">
        <v>0</v>
      </c>
      <c r="W216" s="16" t="s">
        <v>127</v>
      </c>
      <c r="X216" s="16">
        <v>0</v>
      </c>
      <c r="Y216" s="16" t="s">
        <v>127</v>
      </c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22">
        <v>879.82821024000009</v>
      </c>
      <c r="AZ216" s="22">
        <v>0</v>
      </c>
      <c r="BA216" s="22">
        <v>0</v>
      </c>
      <c r="BB216" s="22">
        <v>11.222298600000002</v>
      </c>
      <c r="BC216" s="22">
        <v>0</v>
      </c>
      <c r="BD216" s="14"/>
      <c r="BE216" s="14"/>
    </row>
    <row r="217" spans="1:57" s="1" customFormat="1" x14ac:dyDescent="0.25">
      <c r="A217" s="15"/>
      <c r="B217" s="15" t="s">
        <v>96</v>
      </c>
      <c r="C217" s="36">
        <v>42811</v>
      </c>
      <c r="D217" s="16" t="s">
        <v>201</v>
      </c>
      <c r="E217" s="16"/>
      <c r="F217" s="16"/>
      <c r="G217" s="15" t="s">
        <v>140</v>
      </c>
      <c r="H217" s="15" t="s">
        <v>122</v>
      </c>
      <c r="I217" s="15" t="s">
        <v>317</v>
      </c>
      <c r="J217" s="22">
        <v>142811.21</v>
      </c>
      <c r="K217" s="16" t="s">
        <v>130</v>
      </c>
      <c r="L217" s="16">
        <v>15.6</v>
      </c>
      <c r="M217" s="16" t="s">
        <v>131</v>
      </c>
      <c r="N217" s="16">
        <v>101.34</v>
      </c>
      <c r="O217" s="16" t="s">
        <v>125</v>
      </c>
      <c r="P217" s="16">
        <v>0</v>
      </c>
      <c r="Q217" s="16" t="s">
        <v>126</v>
      </c>
      <c r="R217" s="16">
        <v>100</v>
      </c>
      <c r="S217" s="16" t="s">
        <v>127</v>
      </c>
      <c r="T217" s="16">
        <v>100</v>
      </c>
      <c r="U217" s="16" t="s">
        <v>127</v>
      </c>
      <c r="V217" s="16">
        <v>100</v>
      </c>
      <c r="W217" s="16" t="s">
        <v>127</v>
      </c>
      <c r="X217" s="16">
        <v>0</v>
      </c>
      <c r="Y217" s="16" t="s">
        <v>127</v>
      </c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22">
        <v>0</v>
      </c>
      <c r="AZ217" s="22">
        <v>225770.81313383998</v>
      </c>
      <c r="BA217" s="22">
        <v>0</v>
      </c>
      <c r="BB217" s="22">
        <v>0</v>
      </c>
      <c r="BC217" s="22">
        <v>2227.8548759999999</v>
      </c>
      <c r="BD217" s="14"/>
      <c r="BE217" s="14"/>
    </row>
    <row r="218" spans="1:57" s="1" customFormat="1" x14ac:dyDescent="0.25">
      <c r="A218" s="15" t="str">
        <f>IF(B218=B215,"",COUNTIF($A$7:A215,"&gt;0")+1)</f>
        <v/>
      </c>
      <c r="B218" s="15" t="s">
        <v>96</v>
      </c>
      <c r="C218" s="36">
        <v>42811</v>
      </c>
      <c r="D218" s="16" t="s">
        <v>201</v>
      </c>
      <c r="E218" s="16"/>
      <c r="F218" s="16"/>
      <c r="G218" s="15" t="s">
        <v>140</v>
      </c>
      <c r="H218" s="15" t="s">
        <v>122</v>
      </c>
      <c r="I218" s="15" t="s">
        <v>318</v>
      </c>
      <c r="J218" s="22">
        <v>0</v>
      </c>
      <c r="K218" s="16" t="s">
        <v>130</v>
      </c>
      <c r="L218" s="16">
        <v>11.72</v>
      </c>
      <c r="M218" s="16" t="s">
        <v>131</v>
      </c>
      <c r="N218" s="16">
        <v>104.34</v>
      </c>
      <c r="O218" s="16" t="s">
        <v>125</v>
      </c>
      <c r="P218" s="16">
        <v>0</v>
      </c>
      <c r="Q218" s="16" t="s">
        <v>126</v>
      </c>
      <c r="R218" s="16">
        <v>100</v>
      </c>
      <c r="S218" s="16" t="s">
        <v>127</v>
      </c>
      <c r="T218" s="16">
        <v>100</v>
      </c>
      <c r="U218" s="16" t="s">
        <v>127</v>
      </c>
      <c r="V218" s="16">
        <v>0</v>
      </c>
      <c r="W218" s="16" t="s">
        <v>127</v>
      </c>
      <c r="X218" s="16">
        <v>0</v>
      </c>
      <c r="Y218" s="16" t="s">
        <v>127</v>
      </c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14"/>
      <c r="BE218" s="14"/>
    </row>
    <row r="219" spans="1:57" s="1" customFormat="1" x14ac:dyDescent="0.25">
      <c r="A219" s="15" t="str">
        <f>IF(B219=B218,"",COUNTIF($A$7:A218,"&gt;0")+1)</f>
        <v/>
      </c>
      <c r="B219" s="15" t="s">
        <v>96</v>
      </c>
      <c r="C219" s="36">
        <v>42811</v>
      </c>
      <c r="D219" s="16" t="s">
        <v>201</v>
      </c>
      <c r="E219" s="16"/>
      <c r="F219" s="16"/>
      <c r="G219" s="15" t="s">
        <v>140</v>
      </c>
      <c r="H219" s="15" t="s">
        <v>122</v>
      </c>
      <c r="I219" s="15" t="s">
        <v>319</v>
      </c>
      <c r="J219" s="22">
        <v>0.16900000000000001</v>
      </c>
      <c r="K219" s="16" t="s">
        <v>130</v>
      </c>
      <c r="L219" s="16">
        <v>42.86</v>
      </c>
      <c r="M219" s="16" t="s">
        <v>131</v>
      </c>
      <c r="N219" s="16">
        <v>72.73</v>
      </c>
      <c r="O219" s="16" t="s">
        <v>125</v>
      </c>
      <c r="P219" s="16">
        <v>0</v>
      </c>
      <c r="Q219" s="16" t="s">
        <v>126</v>
      </c>
      <c r="R219" s="16">
        <v>100</v>
      </c>
      <c r="S219" s="16" t="s">
        <v>127</v>
      </c>
      <c r="T219" s="16">
        <v>100</v>
      </c>
      <c r="U219" s="16" t="s">
        <v>127</v>
      </c>
      <c r="V219" s="16">
        <v>0</v>
      </c>
      <c r="W219" s="16" t="s">
        <v>127</v>
      </c>
      <c r="X219" s="16">
        <v>0</v>
      </c>
      <c r="Y219" s="16" t="s">
        <v>127</v>
      </c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22">
        <v>0.52680811820000006</v>
      </c>
      <c r="AZ219" s="22">
        <v>0</v>
      </c>
      <c r="BA219" s="22">
        <v>0</v>
      </c>
      <c r="BB219" s="22">
        <v>7.2433400000000009E-3</v>
      </c>
      <c r="BC219" s="22">
        <v>0</v>
      </c>
      <c r="BD219" s="14"/>
      <c r="BE219" s="14"/>
    </row>
    <row r="220" spans="1:57" s="1" customFormat="1" x14ac:dyDescent="0.25">
      <c r="A220" s="15" t="str">
        <f>IF(B220=B219,"",COUNTIF($A$7:A219,"&gt;0")+1)</f>
        <v/>
      </c>
      <c r="B220" s="15" t="s">
        <v>96</v>
      </c>
      <c r="C220" s="36">
        <v>42811</v>
      </c>
      <c r="D220" s="16" t="s">
        <v>201</v>
      </c>
      <c r="E220" s="16"/>
      <c r="F220" s="16"/>
      <c r="G220" s="15" t="s">
        <v>140</v>
      </c>
      <c r="H220" s="15" t="s">
        <v>122</v>
      </c>
      <c r="I220" s="15" t="s">
        <v>320</v>
      </c>
      <c r="J220" s="22">
        <v>0</v>
      </c>
      <c r="K220" s="16" t="s">
        <v>130</v>
      </c>
      <c r="L220" s="16">
        <v>14.65</v>
      </c>
      <c r="M220" s="16" t="s">
        <v>131</v>
      </c>
      <c r="N220" s="16">
        <v>103.69</v>
      </c>
      <c r="O220" s="16" t="s">
        <v>125</v>
      </c>
      <c r="P220" s="16">
        <v>0</v>
      </c>
      <c r="Q220" s="16" t="s">
        <v>126</v>
      </c>
      <c r="R220" s="16">
        <v>100</v>
      </c>
      <c r="S220" s="16" t="s">
        <v>127</v>
      </c>
      <c r="T220" s="16">
        <v>100</v>
      </c>
      <c r="U220" s="16" t="s">
        <v>127</v>
      </c>
      <c r="V220" s="16">
        <v>0</v>
      </c>
      <c r="W220" s="16" t="s">
        <v>127</v>
      </c>
      <c r="X220" s="16">
        <v>0</v>
      </c>
      <c r="Y220" s="16" t="s">
        <v>127</v>
      </c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14"/>
      <c r="BE220" s="14"/>
    </row>
    <row r="221" spans="1:57" s="1" customFormat="1" x14ac:dyDescent="0.25">
      <c r="A221" s="9">
        <f>IF(B221=B220,"",COUNTIF($A$7:A220,"&gt;0")+1)</f>
        <v>62</v>
      </c>
      <c r="B221" s="9" t="s">
        <v>97</v>
      </c>
      <c r="C221" s="37">
        <v>42514</v>
      </c>
      <c r="D221" s="11" t="s">
        <v>137</v>
      </c>
      <c r="E221" s="11" t="s">
        <v>128</v>
      </c>
      <c r="F221" s="11" t="s">
        <v>129</v>
      </c>
      <c r="G221" s="9" t="s">
        <v>140</v>
      </c>
      <c r="H221" s="9" t="s">
        <v>122</v>
      </c>
      <c r="I221" s="9" t="s">
        <v>240</v>
      </c>
      <c r="J221" s="23">
        <v>43.750999999999998</v>
      </c>
      <c r="K221" s="11" t="s">
        <v>123</v>
      </c>
      <c r="L221" s="11">
        <v>33.695999999999998</v>
      </c>
      <c r="M221" s="11" t="s">
        <v>124</v>
      </c>
      <c r="N221" s="11">
        <v>55.57</v>
      </c>
      <c r="O221" s="11" t="s">
        <v>125</v>
      </c>
      <c r="P221" s="11">
        <v>0</v>
      </c>
      <c r="Q221" s="11" t="s">
        <v>126</v>
      </c>
      <c r="R221" s="11">
        <v>100</v>
      </c>
      <c r="S221" s="11" t="s">
        <v>127</v>
      </c>
      <c r="T221" s="11">
        <v>100</v>
      </c>
      <c r="U221" s="11" t="s">
        <v>127</v>
      </c>
      <c r="V221" s="11">
        <v>0</v>
      </c>
      <c r="W221" s="11" t="s">
        <v>127</v>
      </c>
      <c r="X221" s="11">
        <v>0</v>
      </c>
      <c r="Y221" s="11" t="s">
        <v>127</v>
      </c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23">
        <v>81.923166486719992</v>
      </c>
      <c r="AZ221" s="23">
        <v>0</v>
      </c>
      <c r="BA221" s="23">
        <v>0</v>
      </c>
      <c r="BB221" s="23">
        <v>1.4742336959999998</v>
      </c>
      <c r="BC221" s="23">
        <v>0</v>
      </c>
      <c r="BD221" s="8"/>
      <c r="BE221" s="8"/>
    </row>
    <row r="222" spans="1:57" s="1" customFormat="1" x14ac:dyDescent="0.25">
      <c r="A222" s="9"/>
      <c r="B222" s="9" t="s">
        <v>97</v>
      </c>
      <c r="C222" s="37">
        <v>42514</v>
      </c>
      <c r="D222" s="11" t="s">
        <v>137</v>
      </c>
      <c r="E222" s="11"/>
      <c r="F222" s="11"/>
      <c r="G222" s="9" t="s">
        <v>140</v>
      </c>
      <c r="H222" s="9" t="s">
        <v>122</v>
      </c>
      <c r="I222" s="9" t="s">
        <v>242</v>
      </c>
      <c r="J222" s="23">
        <v>0</v>
      </c>
      <c r="K222" s="11" t="s">
        <v>130</v>
      </c>
      <c r="L222" s="11">
        <v>42.86</v>
      </c>
      <c r="M222" s="11" t="s">
        <v>131</v>
      </c>
      <c r="N222" s="11">
        <v>72.73</v>
      </c>
      <c r="O222" s="11" t="s">
        <v>125</v>
      </c>
      <c r="P222" s="11">
        <v>0</v>
      </c>
      <c r="Q222" s="11" t="s">
        <v>126</v>
      </c>
      <c r="R222" s="11">
        <v>100</v>
      </c>
      <c r="S222" s="11" t="s">
        <v>127</v>
      </c>
      <c r="T222" s="11">
        <v>100</v>
      </c>
      <c r="U222" s="11" t="s">
        <v>127</v>
      </c>
      <c r="V222" s="11">
        <v>0</v>
      </c>
      <c r="W222" s="11" t="s">
        <v>127</v>
      </c>
      <c r="X222" s="11">
        <v>0</v>
      </c>
      <c r="Y222" s="11" t="s">
        <v>127</v>
      </c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23">
        <v>0</v>
      </c>
      <c r="AZ222" s="23">
        <v>0</v>
      </c>
      <c r="BA222" s="23">
        <v>0</v>
      </c>
      <c r="BB222" s="23">
        <v>0</v>
      </c>
      <c r="BC222" s="23">
        <v>0</v>
      </c>
      <c r="BD222" s="8"/>
      <c r="BE222" s="8"/>
    </row>
    <row r="223" spans="1:57" s="1" customFormat="1" x14ac:dyDescent="0.25">
      <c r="A223" s="9" t="str">
        <f>IF(B223=B221,"",COUNTIF($A$7:A221,"&gt;0")+1)</f>
        <v/>
      </c>
      <c r="B223" s="9" t="s">
        <v>97</v>
      </c>
      <c r="C223" s="37">
        <v>42514</v>
      </c>
      <c r="D223" s="11" t="s">
        <v>137</v>
      </c>
      <c r="E223" s="11"/>
      <c r="F223" s="11"/>
      <c r="G223" s="9" t="s">
        <v>140</v>
      </c>
      <c r="H223" s="9" t="s">
        <v>122</v>
      </c>
      <c r="I223" s="9" t="s">
        <v>324</v>
      </c>
      <c r="J223" s="23">
        <v>7599.9339999999993</v>
      </c>
      <c r="K223" s="11" t="s">
        <v>130</v>
      </c>
      <c r="L223" s="11">
        <v>15.6</v>
      </c>
      <c r="M223" s="11" t="s">
        <v>131</v>
      </c>
      <c r="N223" s="11">
        <v>101.34</v>
      </c>
      <c r="O223" s="11" t="s">
        <v>125</v>
      </c>
      <c r="P223" s="11">
        <v>0</v>
      </c>
      <c r="Q223" s="11" t="s">
        <v>126</v>
      </c>
      <c r="R223" s="11">
        <v>100</v>
      </c>
      <c r="S223" s="11" t="s">
        <v>127</v>
      </c>
      <c r="T223" s="11">
        <v>100</v>
      </c>
      <c r="U223" s="11" t="s">
        <v>127</v>
      </c>
      <c r="V223" s="11">
        <v>100</v>
      </c>
      <c r="W223" s="11" t="s">
        <v>127</v>
      </c>
      <c r="X223" s="11">
        <v>0</v>
      </c>
      <c r="Y223" s="11" t="s">
        <v>127</v>
      </c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23">
        <v>0</v>
      </c>
      <c r="AZ223" s="23">
        <v>12014.766060335998</v>
      </c>
      <c r="BA223" s="23">
        <v>0</v>
      </c>
      <c r="BB223" s="23">
        <v>0</v>
      </c>
      <c r="BC223" s="23">
        <v>118.55897039999999</v>
      </c>
      <c r="BD223" s="8"/>
      <c r="BE223" s="8"/>
    </row>
    <row r="224" spans="1:57" s="1" customFormat="1" x14ac:dyDescent="0.25">
      <c r="A224" s="15">
        <f>IF(B224=B223,"",COUNTIF($A$7:A223,"&gt;0")+1)</f>
        <v>63</v>
      </c>
      <c r="B224" s="15" t="s">
        <v>98</v>
      </c>
      <c r="C224" s="36">
        <v>42339</v>
      </c>
      <c r="D224" s="16" t="s">
        <v>156</v>
      </c>
      <c r="E224" s="16" t="s">
        <v>128</v>
      </c>
      <c r="F224" s="16" t="s">
        <v>129</v>
      </c>
      <c r="G224" s="15" t="s">
        <v>140</v>
      </c>
      <c r="H224" s="15" t="s">
        <v>122</v>
      </c>
      <c r="I224" s="15" t="s">
        <v>349</v>
      </c>
      <c r="J224" s="22">
        <v>34.506</v>
      </c>
      <c r="K224" s="16" t="s">
        <v>130</v>
      </c>
      <c r="L224" s="16">
        <v>38.1</v>
      </c>
      <c r="M224" s="16" t="s">
        <v>131</v>
      </c>
      <c r="N224" s="16">
        <v>76.599999999999994</v>
      </c>
      <c r="O224" s="16" t="s">
        <v>125</v>
      </c>
      <c r="P224" s="16">
        <v>0</v>
      </c>
      <c r="Q224" s="16" t="s">
        <v>126</v>
      </c>
      <c r="R224" s="16">
        <v>100</v>
      </c>
      <c r="S224" s="16" t="s">
        <v>127</v>
      </c>
      <c r="T224" s="16">
        <v>100</v>
      </c>
      <c r="U224" s="16" t="s">
        <v>127</v>
      </c>
      <c r="V224" s="16">
        <v>0</v>
      </c>
      <c r="W224" s="16" t="s">
        <v>127</v>
      </c>
      <c r="X224" s="16">
        <v>0</v>
      </c>
      <c r="Y224" s="16" t="s">
        <v>127</v>
      </c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22">
        <v>100.70438076000001</v>
      </c>
      <c r="AZ224" s="22">
        <v>0</v>
      </c>
      <c r="BA224" s="22">
        <v>0</v>
      </c>
      <c r="BB224" s="22">
        <v>1.3146785999999999</v>
      </c>
      <c r="BC224" s="22">
        <v>0</v>
      </c>
      <c r="BD224" s="14"/>
      <c r="BE224" s="14"/>
    </row>
    <row r="225" spans="1:57" s="1" customFormat="1" x14ac:dyDescent="0.25">
      <c r="A225" s="15"/>
      <c r="B225" s="15" t="s">
        <v>98</v>
      </c>
      <c r="C225" s="36">
        <v>42339</v>
      </c>
      <c r="D225" s="16" t="s">
        <v>156</v>
      </c>
      <c r="E225" s="16"/>
      <c r="F225" s="16"/>
      <c r="G225" s="15" t="s">
        <v>140</v>
      </c>
      <c r="H225" s="15" t="s">
        <v>122</v>
      </c>
      <c r="I225" s="15" t="s">
        <v>328</v>
      </c>
      <c r="J225" s="22">
        <v>6695.46</v>
      </c>
      <c r="K225" s="16" t="s">
        <v>130</v>
      </c>
      <c r="L225" s="16">
        <v>15.6</v>
      </c>
      <c r="M225" s="16" t="s">
        <v>131</v>
      </c>
      <c r="N225" s="16">
        <v>101.34</v>
      </c>
      <c r="O225" s="16" t="s">
        <v>125</v>
      </c>
      <c r="P225" s="16">
        <v>0</v>
      </c>
      <c r="Q225" s="16" t="s">
        <v>126</v>
      </c>
      <c r="R225" s="16">
        <v>100</v>
      </c>
      <c r="S225" s="16" t="s">
        <v>127</v>
      </c>
      <c r="T225" s="16">
        <v>100</v>
      </c>
      <c r="U225" s="16" t="s">
        <v>127</v>
      </c>
      <c r="V225" s="16">
        <v>100</v>
      </c>
      <c r="W225" s="16" t="s">
        <v>127</v>
      </c>
      <c r="X225" s="16">
        <v>0</v>
      </c>
      <c r="Y225" s="16" t="s">
        <v>127</v>
      </c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22">
        <v>0</v>
      </c>
      <c r="AZ225" s="22">
        <v>10584.879495839999</v>
      </c>
      <c r="BA225" s="22">
        <v>0</v>
      </c>
      <c r="BB225" s="22">
        <v>0</v>
      </c>
      <c r="BC225" s="22">
        <v>104.44917599999999</v>
      </c>
      <c r="BD225" s="14"/>
      <c r="BE225" s="14"/>
    </row>
    <row r="226" spans="1:57" s="1" customFormat="1" x14ac:dyDescent="0.25">
      <c r="A226" s="15" t="str">
        <f>IF(B226=B224,"",COUNTIF($A$7:A224,"&gt;0")+1)</f>
        <v/>
      </c>
      <c r="B226" s="15" t="s">
        <v>98</v>
      </c>
      <c r="C226" s="36">
        <v>42339</v>
      </c>
      <c r="D226" s="16" t="s">
        <v>156</v>
      </c>
      <c r="E226" s="16"/>
      <c r="F226" s="16"/>
      <c r="G226" s="15" t="s">
        <v>140</v>
      </c>
      <c r="H226" s="15" t="s">
        <v>122</v>
      </c>
      <c r="I226" s="15" t="s">
        <v>249</v>
      </c>
      <c r="J226" s="22">
        <v>0</v>
      </c>
      <c r="K226" s="16" t="s">
        <v>130</v>
      </c>
      <c r="L226" s="16">
        <v>42.86</v>
      </c>
      <c r="M226" s="16" t="s">
        <v>131</v>
      </c>
      <c r="N226" s="16">
        <v>72.73</v>
      </c>
      <c r="O226" s="16" t="s">
        <v>125</v>
      </c>
      <c r="P226" s="16">
        <v>0</v>
      </c>
      <c r="Q226" s="16" t="s">
        <v>126</v>
      </c>
      <c r="R226" s="16">
        <v>100</v>
      </c>
      <c r="S226" s="16" t="s">
        <v>127</v>
      </c>
      <c r="T226" s="16">
        <v>100</v>
      </c>
      <c r="U226" s="16" t="s">
        <v>127</v>
      </c>
      <c r="V226" s="16">
        <v>0</v>
      </c>
      <c r="W226" s="16" t="s">
        <v>127</v>
      </c>
      <c r="X226" s="16">
        <v>0</v>
      </c>
      <c r="Y226" s="16" t="s">
        <v>127</v>
      </c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14"/>
      <c r="BE226" s="14"/>
    </row>
    <row r="227" spans="1:57" s="1" customFormat="1" x14ac:dyDescent="0.25">
      <c r="A227" s="9">
        <f>IF(B227=B226,"",COUNTIF($A$7:A226,"&gt;0")+1)</f>
        <v>64</v>
      </c>
      <c r="B227" s="9" t="s">
        <v>99</v>
      </c>
      <c r="C227" s="37">
        <v>43213</v>
      </c>
      <c r="D227" s="11" t="s">
        <v>154</v>
      </c>
      <c r="E227" s="11" t="s">
        <v>128</v>
      </c>
      <c r="F227" s="11" t="s">
        <v>129</v>
      </c>
      <c r="G227" s="9" t="s">
        <v>140</v>
      </c>
      <c r="H227" s="9" t="s">
        <v>122</v>
      </c>
      <c r="I227" s="9" t="s">
        <v>351</v>
      </c>
      <c r="J227" s="23">
        <v>2.4409999999999998</v>
      </c>
      <c r="K227" s="11" t="s">
        <v>130</v>
      </c>
      <c r="L227" s="11">
        <v>42.86</v>
      </c>
      <c r="M227" s="11" t="s">
        <v>131</v>
      </c>
      <c r="N227" s="11">
        <v>72.73</v>
      </c>
      <c r="O227" s="11" t="s">
        <v>125</v>
      </c>
      <c r="P227" s="11">
        <v>0</v>
      </c>
      <c r="Q227" s="11" t="s">
        <v>126</v>
      </c>
      <c r="R227" s="11">
        <v>100</v>
      </c>
      <c r="S227" s="11" t="s">
        <v>127</v>
      </c>
      <c r="T227" s="11">
        <v>100</v>
      </c>
      <c r="U227" s="11" t="s">
        <v>127</v>
      </c>
      <c r="V227" s="11">
        <v>0</v>
      </c>
      <c r="W227" s="11" t="s">
        <v>127</v>
      </c>
      <c r="X227" s="11">
        <v>0</v>
      </c>
      <c r="Y227" s="11" t="s">
        <v>127</v>
      </c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23">
        <v>7.6091042397999997</v>
      </c>
      <c r="AZ227" s="23">
        <v>0</v>
      </c>
      <c r="BA227" s="23">
        <v>0</v>
      </c>
      <c r="BB227" s="23">
        <v>0.10462125999999999</v>
      </c>
      <c r="BC227" s="23">
        <v>0</v>
      </c>
      <c r="BD227" s="8"/>
      <c r="BE227" s="8"/>
    </row>
    <row r="228" spans="1:57" s="1" customFormat="1" x14ac:dyDescent="0.25">
      <c r="A228" s="9" t="str">
        <f>IF(B228=B227,"",COUNTIF($A$7:A227,"&gt;0")+1)</f>
        <v/>
      </c>
      <c r="B228" s="9" t="s">
        <v>99</v>
      </c>
      <c r="C228" s="37">
        <v>43213</v>
      </c>
      <c r="D228" s="11" t="s">
        <v>154</v>
      </c>
      <c r="E228" s="11"/>
      <c r="F228" s="11"/>
      <c r="G228" s="9" t="s">
        <v>140</v>
      </c>
      <c r="H228" s="9" t="s">
        <v>122</v>
      </c>
      <c r="I228" s="9" t="s">
        <v>328</v>
      </c>
      <c r="J228" s="23">
        <v>56563.5</v>
      </c>
      <c r="K228" s="11" t="s">
        <v>130</v>
      </c>
      <c r="L228" s="11">
        <v>15.6</v>
      </c>
      <c r="M228" s="11" t="s">
        <v>131</v>
      </c>
      <c r="N228" s="11">
        <v>101.34</v>
      </c>
      <c r="O228" s="11" t="s">
        <v>125</v>
      </c>
      <c r="P228" s="11">
        <v>0</v>
      </c>
      <c r="Q228" s="11" t="s">
        <v>126</v>
      </c>
      <c r="R228" s="11">
        <v>100</v>
      </c>
      <c r="S228" s="11" t="s">
        <v>127</v>
      </c>
      <c r="T228" s="11">
        <v>100</v>
      </c>
      <c r="U228" s="11" t="s">
        <v>127</v>
      </c>
      <c r="V228" s="11">
        <v>100</v>
      </c>
      <c r="W228" s="11" t="s">
        <v>127</v>
      </c>
      <c r="X228" s="11">
        <v>0</v>
      </c>
      <c r="Y228" s="11" t="s">
        <v>127</v>
      </c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23">
        <v>0</v>
      </c>
      <c r="AZ228" s="23">
        <v>89421.463403999995</v>
      </c>
      <c r="BA228" s="23">
        <v>0</v>
      </c>
      <c r="BB228" s="23">
        <v>0</v>
      </c>
      <c r="BC228" s="23">
        <v>882.39059999999995</v>
      </c>
      <c r="BD228" s="8"/>
      <c r="BE228" s="8"/>
    </row>
    <row r="229" spans="1:57" s="1" customFormat="1" x14ac:dyDescent="0.25">
      <c r="A229" s="15">
        <f>IF(B229=B228,"",COUNTIF($A$7:A228,"&gt;0")+1)</f>
        <v>65</v>
      </c>
      <c r="B229" s="15" t="s">
        <v>216</v>
      </c>
      <c r="C229" s="36">
        <v>41353</v>
      </c>
      <c r="D229" s="16" t="s">
        <v>215</v>
      </c>
      <c r="E229" s="16" t="s">
        <v>128</v>
      </c>
      <c r="F229" s="16" t="s">
        <v>129</v>
      </c>
      <c r="G229" s="15" t="s">
        <v>140</v>
      </c>
      <c r="H229" s="15" t="s">
        <v>122</v>
      </c>
      <c r="I229" s="15" t="s">
        <v>240</v>
      </c>
      <c r="J229" s="22">
        <v>189.51</v>
      </c>
      <c r="K229" s="16" t="s">
        <v>123</v>
      </c>
      <c r="L229" s="16">
        <v>33.695999999999998</v>
      </c>
      <c r="M229" s="16" t="s">
        <v>124</v>
      </c>
      <c r="N229" s="16">
        <v>55.57</v>
      </c>
      <c r="O229" s="16" t="s">
        <v>125</v>
      </c>
      <c r="P229" s="16">
        <v>0</v>
      </c>
      <c r="Q229" s="16" t="s">
        <v>126</v>
      </c>
      <c r="R229" s="16">
        <v>100</v>
      </c>
      <c r="S229" s="16" t="s">
        <v>127</v>
      </c>
      <c r="T229" s="16">
        <v>100</v>
      </c>
      <c r="U229" s="16" t="s">
        <v>127</v>
      </c>
      <c r="V229" s="16">
        <v>0</v>
      </c>
      <c r="W229" s="16" t="s">
        <v>127</v>
      </c>
      <c r="X229" s="16">
        <v>0</v>
      </c>
      <c r="Y229" s="16" t="s">
        <v>127</v>
      </c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22">
        <v>354.85495830719992</v>
      </c>
      <c r="AZ229" s="22">
        <v>0</v>
      </c>
      <c r="BA229" s="22">
        <v>0</v>
      </c>
      <c r="BB229" s="22">
        <v>6.3857289599999998</v>
      </c>
      <c r="BC229" s="16">
        <v>0</v>
      </c>
      <c r="BD229" s="14"/>
      <c r="BE229" s="14"/>
    </row>
    <row r="230" spans="1:57" s="1" customFormat="1" x14ac:dyDescent="0.25">
      <c r="A230" s="15"/>
      <c r="B230" s="15" t="s">
        <v>217</v>
      </c>
      <c r="C230" s="36">
        <v>41353</v>
      </c>
      <c r="D230" s="16" t="s">
        <v>215</v>
      </c>
      <c r="E230" s="16"/>
      <c r="F230" s="16"/>
      <c r="G230" s="15" t="s">
        <v>140</v>
      </c>
      <c r="H230" s="15" t="s">
        <v>122</v>
      </c>
      <c r="I230" s="15" t="s">
        <v>242</v>
      </c>
      <c r="J230" s="22">
        <v>0</v>
      </c>
      <c r="K230" s="16" t="s">
        <v>130</v>
      </c>
      <c r="L230" s="16">
        <v>42.86</v>
      </c>
      <c r="M230" s="16" t="s">
        <v>131</v>
      </c>
      <c r="N230" s="16">
        <v>72.73</v>
      </c>
      <c r="O230" s="16" t="s">
        <v>125</v>
      </c>
      <c r="P230" s="16">
        <v>0</v>
      </c>
      <c r="Q230" s="16" t="s">
        <v>126</v>
      </c>
      <c r="R230" s="16">
        <v>100</v>
      </c>
      <c r="S230" s="16" t="s">
        <v>127</v>
      </c>
      <c r="T230" s="16">
        <v>100</v>
      </c>
      <c r="U230" s="16" t="s">
        <v>127</v>
      </c>
      <c r="V230" s="16">
        <v>0</v>
      </c>
      <c r="W230" s="16" t="s">
        <v>127</v>
      </c>
      <c r="X230" s="16">
        <v>0</v>
      </c>
      <c r="Y230" s="16" t="s">
        <v>127</v>
      </c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22">
        <v>0</v>
      </c>
      <c r="AZ230" s="22">
        <v>0</v>
      </c>
      <c r="BA230" s="22">
        <v>0</v>
      </c>
      <c r="BB230" s="22">
        <v>0</v>
      </c>
      <c r="BC230" s="16">
        <v>0</v>
      </c>
      <c r="BD230" s="14"/>
      <c r="BE230" s="14"/>
    </row>
    <row r="231" spans="1:57" s="1" customFormat="1" x14ac:dyDescent="0.25">
      <c r="A231" s="15"/>
      <c r="B231" s="15" t="s">
        <v>218</v>
      </c>
      <c r="C231" s="36">
        <v>41353</v>
      </c>
      <c r="D231" s="16" t="s">
        <v>215</v>
      </c>
      <c r="E231" s="16"/>
      <c r="F231" s="16"/>
      <c r="G231" s="15" t="s">
        <v>140</v>
      </c>
      <c r="H231" s="15" t="s">
        <v>122</v>
      </c>
      <c r="I231" s="15" t="s">
        <v>247</v>
      </c>
      <c r="J231" s="22">
        <v>23792.34</v>
      </c>
      <c r="K231" s="16" t="s">
        <v>130</v>
      </c>
      <c r="L231" s="16">
        <v>15.6</v>
      </c>
      <c r="M231" s="16" t="s">
        <v>131</v>
      </c>
      <c r="N231" s="16">
        <v>101.34</v>
      </c>
      <c r="O231" s="16" t="s">
        <v>125</v>
      </c>
      <c r="P231" s="16">
        <v>0</v>
      </c>
      <c r="Q231" s="16" t="s">
        <v>126</v>
      </c>
      <c r="R231" s="16">
        <v>100</v>
      </c>
      <c r="S231" s="16" t="s">
        <v>127</v>
      </c>
      <c r="T231" s="16">
        <v>100</v>
      </c>
      <c r="U231" s="16" t="s">
        <v>127</v>
      </c>
      <c r="V231" s="16">
        <v>100</v>
      </c>
      <c r="W231" s="16" t="s">
        <v>127</v>
      </c>
      <c r="X231" s="16">
        <v>0</v>
      </c>
      <c r="Y231" s="16" t="s">
        <v>127</v>
      </c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22">
        <v>0</v>
      </c>
      <c r="AZ231" s="22">
        <v>37613.405475359999</v>
      </c>
      <c r="BA231" s="22">
        <v>0</v>
      </c>
      <c r="BB231" s="22">
        <v>0</v>
      </c>
      <c r="BC231" s="16">
        <v>371.160504</v>
      </c>
      <c r="BD231" s="14"/>
      <c r="BE231" s="14"/>
    </row>
    <row r="232" spans="1:57" s="1" customFormat="1" x14ac:dyDescent="0.25">
      <c r="A232" s="9">
        <f>IF(B232=B231,"",COUNTIF($A$7:A231,"&gt;0")+1)</f>
        <v>66</v>
      </c>
      <c r="B232" s="9" t="s">
        <v>100</v>
      </c>
      <c r="C232" s="37">
        <v>42681</v>
      </c>
      <c r="D232" s="11" t="s">
        <v>180</v>
      </c>
      <c r="E232" s="11" t="s">
        <v>128</v>
      </c>
      <c r="F232" s="11" t="s">
        <v>129</v>
      </c>
      <c r="G232" s="9" t="s">
        <v>140</v>
      </c>
      <c r="H232" s="9" t="s">
        <v>122</v>
      </c>
      <c r="I232" s="9" t="s">
        <v>364</v>
      </c>
      <c r="J232" s="23">
        <v>184.672</v>
      </c>
      <c r="K232" s="11" t="s">
        <v>123</v>
      </c>
      <c r="L232" s="11">
        <v>33.695999999999998</v>
      </c>
      <c r="M232" s="11" t="s">
        <v>124</v>
      </c>
      <c r="N232" s="11">
        <v>55.57</v>
      </c>
      <c r="O232" s="11" t="s">
        <v>125</v>
      </c>
      <c r="P232" s="11">
        <v>0</v>
      </c>
      <c r="Q232" s="11" t="s">
        <v>126</v>
      </c>
      <c r="R232" s="11">
        <v>100</v>
      </c>
      <c r="S232" s="11" t="s">
        <v>127</v>
      </c>
      <c r="T232" s="11">
        <v>100</v>
      </c>
      <c r="U232" s="11" t="s">
        <v>127</v>
      </c>
      <c r="V232" s="11">
        <v>0</v>
      </c>
      <c r="W232" s="11" t="s">
        <v>127</v>
      </c>
      <c r="X232" s="11">
        <v>0</v>
      </c>
      <c r="Y232" s="11" t="s">
        <v>127</v>
      </c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23">
        <v>345.79586755583995</v>
      </c>
      <c r="AZ232" s="23">
        <v>0</v>
      </c>
      <c r="BA232" s="23">
        <v>0</v>
      </c>
      <c r="BB232" s="23">
        <v>6.2227077119999992</v>
      </c>
      <c r="BC232" s="23">
        <v>0</v>
      </c>
      <c r="BD232" s="8"/>
      <c r="BE232" s="8"/>
    </row>
    <row r="233" spans="1:57" s="1" customFormat="1" x14ac:dyDescent="0.25">
      <c r="A233" s="9"/>
      <c r="B233" s="9" t="s">
        <v>100</v>
      </c>
      <c r="C233" s="37">
        <v>42681</v>
      </c>
      <c r="D233" s="11" t="s">
        <v>180</v>
      </c>
      <c r="E233" s="11"/>
      <c r="F233" s="11"/>
      <c r="G233" s="9" t="s">
        <v>140</v>
      </c>
      <c r="H233" s="9" t="s">
        <v>122</v>
      </c>
      <c r="I233" s="9" t="s">
        <v>365</v>
      </c>
      <c r="J233" s="23">
        <v>18030.86</v>
      </c>
      <c r="K233" s="11" t="s">
        <v>130</v>
      </c>
      <c r="L233" s="11">
        <v>15.6</v>
      </c>
      <c r="M233" s="11" t="s">
        <v>131</v>
      </c>
      <c r="N233" s="11">
        <v>101.34</v>
      </c>
      <c r="O233" s="11" t="s">
        <v>125</v>
      </c>
      <c r="P233" s="11">
        <v>0</v>
      </c>
      <c r="Q233" s="11" t="s">
        <v>126</v>
      </c>
      <c r="R233" s="11">
        <v>100</v>
      </c>
      <c r="S233" s="11" t="s">
        <v>127</v>
      </c>
      <c r="T233" s="11">
        <v>100</v>
      </c>
      <c r="U233" s="11" t="s">
        <v>127</v>
      </c>
      <c r="V233" s="11">
        <v>100</v>
      </c>
      <c r="W233" s="11" t="s">
        <v>127</v>
      </c>
      <c r="X233" s="11">
        <v>0</v>
      </c>
      <c r="Y233" s="11" t="s">
        <v>127</v>
      </c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23">
        <v>0</v>
      </c>
      <c r="AZ233" s="23">
        <v>28505.058697439999</v>
      </c>
      <c r="BA233" s="23">
        <v>0</v>
      </c>
      <c r="BB233" s="23">
        <v>0</v>
      </c>
      <c r="BC233" s="23">
        <v>281.28141600000004</v>
      </c>
      <c r="BD233" s="8"/>
      <c r="BE233" s="8"/>
    </row>
    <row r="234" spans="1:57" s="1" customFormat="1" x14ac:dyDescent="0.25">
      <c r="A234" s="9" t="str">
        <f>IF(B234=B232,"",COUNTIF($A$7:A232,"&gt;0")+1)</f>
        <v/>
      </c>
      <c r="B234" s="9" t="s">
        <v>100</v>
      </c>
      <c r="C234" s="37">
        <v>42681</v>
      </c>
      <c r="D234" s="11" t="s">
        <v>180</v>
      </c>
      <c r="E234" s="11"/>
      <c r="F234" s="11"/>
      <c r="G234" s="9" t="s">
        <v>140</v>
      </c>
      <c r="H234" s="9" t="s">
        <v>122</v>
      </c>
      <c r="I234" s="9" t="s">
        <v>366</v>
      </c>
      <c r="J234" s="23">
        <v>483.97</v>
      </c>
      <c r="K234" s="11" t="s">
        <v>130</v>
      </c>
      <c r="L234" s="11">
        <v>14.65</v>
      </c>
      <c r="M234" s="11" t="s">
        <v>131</v>
      </c>
      <c r="N234" s="11">
        <v>103.69</v>
      </c>
      <c r="O234" s="11" t="s">
        <v>125</v>
      </c>
      <c r="P234" s="11">
        <v>0</v>
      </c>
      <c r="Q234" s="11" t="s">
        <v>126</v>
      </c>
      <c r="R234" s="11">
        <v>100</v>
      </c>
      <c r="S234" s="11" t="s">
        <v>127</v>
      </c>
      <c r="T234" s="11">
        <v>100</v>
      </c>
      <c r="U234" s="11" t="s">
        <v>127</v>
      </c>
      <c r="V234" s="11">
        <v>100</v>
      </c>
      <c r="W234" s="11" t="s">
        <v>127</v>
      </c>
      <c r="X234" s="11">
        <v>0</v>
      </c>
      <c r="Y234" s="11" t="s">
        <v>127</v>
      </c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23">
        <v>0</v>
      </c>
      <c r="AZ234" s="23">
        <v>735.17874224500008</v>
      </c>
      <c r="BA234" s="23">
        <v>0</v>
      </c>
      <c r="BB234" s="23">
        <v>0</v>
      </c>
      <c r="BC234" s="23">
        <v>7.0901605000000005</v>
      </c>
      <c r="BD234" s="8"/>
      <c r="BE234" s="8"/>
    </row>
    <row r="235" spans="1:57" s="1" customFormat="1" x14ac:dyDescent="0.25">
      <c r="A235" s="15">
        <f>IF(B235=B234,"",COUNTIF($A$7:A234,"&gt;0")+1)</f>
        <v>67</v>
      </c>
      <c r="B235" s="15" t="s">
        <v>101</v>
      </c>
      <c r="C235" s="36">
        <v>43157</v>
      </c>
      <c r="D235" s="16" t="s">
        <v>434</v>
      </c>
      <c r="E235" s="16" t="s">
        <v>128</v>
      </c>
      <c r="F235" s="16" t="s">
        <v>129</v>
      </c>
      <c r="G235" s="15" t="s">
        <v>140</v>
      </c>
      <c r="H235" s="15" t="s">
        <v>122</v>
      </c>
      <c r="I235" s="15" t="s">
        <v>240</v>
      </c>
      <c r="J235" s="22">
        <v>412.28500000000003</v>
      </c>
      <c r="K235" s="16" t="s">
        <v>123</v>
      </c>
      <c r="L235" s="16">
        <v>33.695999999999998</v>
      </c>
      <c r="M235" s="16" t="s">
        <v>124</v>
      </c>
      <c r="N235" s="16">
        <v>55.57</v>
      </c>
      <c r="O235" s="16" t="s">
        <v>125</v>
      </c>
      <c r="P235" s="16">
        <v>0</v>
      </c>
      <c r="Q235" s="16" t="s">
        <v>126</v>
      </c>
      <c r="R235" s="16">
        <v>100</v>
      </c>
      <c r="S235" s="16" t="s">
        <v>127</v>
      </c>
      <c r="T235" s="16">
        <v>100</v>
      </c>
      <c r="U235" s="16" t="s">
        <v>127</v>
      </c>
      <c r="V235" s="16">
        <v>0</v>
      </c>
      <c r="W235" s="16" t="s">
        <v>127</v>
      </c>
      <c r="X235" s="16">
        <v>0</v>
      </c>
      <c r="Y235" s="16" t="s">
        <v>127</v>
      </c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22">
        <v>771.9981873552</v>
      </c>
      <c r="AZ235" s="22">
        <v>0</v>
      </c>
      <c r="BA235" s="22">
        <v>0</v>
      </c>
      <c r="BB235" s="22">
        <v>13.89235536</v>
      </c>
      <c r="BC235" s="22">
        <v>0</v>
      </c>
      <c r="BD235" s="14"/>
      <c r="BE235" s="14"/>
    </row>
    <row r="236" spans="1:57" s="1" customFormat="1" x14ac:dyDescent="0.25">
      <c r="A236" s="15"/>
      <c r="B236" s="15" t="s">
        <v>101</v>
      </c>
      <c r="C236" s="36">
        <v>43157</v>
      </c>
      <c r="D236" s="16" t="s">
        <v>434</v>
      </c>
      <c r="E236" s="16"/>
      <c r="F236" s="16"/>
      <c r="G236" s="15" t="s">
        <v>140</v>
      </c>
      <c r="H236" s="15" t="s">
        <v>122</v>
      </c>
      <c r="I236" s="15" t="s">
        <v>329</v>
      </c>
      <c r="J236" s="22">
        <v>0</v>
      </c>
      <c r="K236" s="16" t="s">
        <v>130</v>
      </c>
      <c r="L236" s="16">
        <v>43.07</v>
      </c>
      <c r="M236" s="16" t="s">
        <v>131</v>
      </c>
      <c r="N236" s="16">
        <v>72.73</v>
      </c>
      <c r="O236" s="16" t="s">
        <v>125</v>
      </c>
      <c r="P236" s="16">
        <v>0</v>
      </c>
      <c r="Q236" s="16" t="s">
        <v>126</v>
      </c>
      <c r="R236" s="16">
        <v>100</v>
      </c>
      <c r="S236" s="16" t="s">
        <v>127</v>
      </c>
      <c r="T236" s="16">
        <v>100</v>
      </c>
      <c r="U236" s="16" t="s">
        <v>127</v>
      </c>
      <c r="V236" s="16">
        <v>0</v>
      </c>
      <c r="W236" s="16" t="s">
        <v>127</v>
      </c>
      <c r="X236" s="16">
        <v>0</v>
      </c>
      <c r="Y236" s="16" t="s">
        <v>127</v>
      </c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22">
        <v>0</v>
      </c>
      <c r="AZ236" s="22">
        <v>0</v>
      </c>
      <c r="BA236" s="22">
        <v>0</v>
      </c>
      <c r="BB236" s="22">
        <v>0</v>
      </c>
      <c r="BC236" s="22">
        <v>0</v>
      </c>
      <c r="BD236" s="14"/>
      <c r="BE236" s="14"/>
    </row>
    <row r="237" spans="1:57" s="1" customFormat="1" x14ac:dyDescent="0.25">
      <c r="A237" s="15" t="str">
        <f>IF(B237=B235,"",COUNTIF($A$7:A235,"&gt;0")+1)</f>
        <v/>
      </c>
      <c r="B237" s="15" t="s">
        <v>101</v>
      </c>
      <c r="C237" s="36">
        <v>43157</v>
      </c>
      <c r="D237" s="16" t="s">
        <v>434</v>
      </c>
      <c r="E237" s="16"/>
      <c r="F237" s="16"/>
      <c r="G237" s="15" t="s">
        <v>140</v>
      </c>
      <c r="H237" s="15" t="s">
        <v>122</v>
      </c>
      <c r="I237" s="15" t="s">
        <v>330</v>
      </c>
      <c r="J237" s="22">
        <v>11011.03</v>
      </c>
      <c r="K237" s="16" t="s">
        <v>130</v>
      </c>
      <c r="L237" s="16">
        <v>15.6</v>
      </c>
      <c r="M237" s="16" t="s">
        <v>131</v>
      </c>
      <c r="N237" s="16">
        <v>101.34</v>
      </c>
      <c r="O237" s="16" t="s">
        <v>125</v>
      </c>
      <c r="P237" s="16">
        <v>0</v>
      </c>
      <c r="Q237" s="16" t="s">
        <v>126</v>
      </c>
      <c r="R237" s="16">
        <v>100</v>
      </c>
      <c r="S237" s="16" t="s">
        <v>127</v>
      </c>
      <c r="T237" s="16">
        <v>100</v>
      </c>
      <c r="U237" s="16" t="s">
        <v>127</v>
      </c>
      <c r="V237" s="16">
        <v>100</v>
      </c>
      <c r="W237" s="16" t="s">
        <v>127</v>
      </c>
      <c r="X237" s="16">
        <v>0</v>
      </c>
      <c r="Y237" s="16" t="s">
        <v>127</v>
      </c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22">
        <v>0</v>
      </c>
      <c r="AZ237" s="22">
        <v>17407.381371119998</v>
      </c>
      <c r="BA237" s="22">
        <v>0</v>
      </c>
      <c r="BB237" s="22">
        <v>0</v>
      </c>
      <c r="BC237" s="22">
        <v>171.77206799999999</v>
      </c>
      <c r="BD237" s="14"/>
      <c r="BE237" s="14"/>
    </row>
    <row r="238" spans="1:57" s="1" customFormat="1" x14ac:dyDescent="0.25">
      <c r="A238" s="15" t="str">
        <f>IF(B238=B237,"",COUNTIF($A$7:A237,"&gt;0")+1)</f>
        <v/>
      </c>
      <c r="B238" s="15" t="s">
        <v>101</v>
      </c>
      <c r="C238" s="36">
        <v>43157</v>
      </c>
      <c r="D238" s="16" t="s">
        <v>434</v>
      </c>
      <c r="E238" s="16"/>
      <c r="F238" s="16"/>
      <c r="G238" s="15" t="s">
        <v>140</v>
      </c>
      <c r="H238" s="15" t="s">
        <v>122</v>
      </c>
      <c r="I238" s="15" t="s">
        <v>331</v>
      </c>
      <c r="J238" s="22">
        <v>14.76</v>
      </c>
      <c r="K238" s="16" t="s">
        <v>130</v>
      </c>
      <c r="L238" s="16">
        <v>38.1</v>
      </c>
      <c r="M238" s="16" t="s">
        <v>131</v>
      </c>
      <c r="N238" s="16">
        <v>76.599999999999994</v>
      </c>
      <c r="O238" s="16" t="s">
        <v>125</v>
      </c>
      <c r="P238" s="16">
        <v>0</v>
      </c>
      <c r="Q238" s="16" t="s">
        <v>126</v>
      </c>
      <c r="R238" s="16">
        <v>100</v>
      </c>
      <c r="S238" s="16" t="s">
        <v>127</v>
      </c>
      <c r="T238" s="16">
        <v>100</v>
      </c>
      <c r="U238" s="16" t="s">
        <v>127</v>
      </c>
      <c r="V238" s="16">
        <v>0</v>
      </c>
      <c r="W238" s="16" t="s">
        <v>127</v>
      </c>
      <c r="X238" s="16">
        <v>0</v>
      </c>
      <c r="Y238" s="16" t="s">
        <v>127</v>
      </c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22">
        <v>43.076469599999996</v>
      </c>
      <c r="AZ238" s="22">
        <v>0</v>
      </c>
      <c r="BA238" s="22">
        <v>0</v>
      </c>
      <c r="BB238" s="22">
        <v>0.56235599999999997</v>
      </c>
      <c r="BC238" s="22">
        <v>0</v>
      </c>
      <c r="BD238" s="14"/>
      <c r="BE238" s="14"/>
    </row>
    <row r="239" spans="1:57" s="1" customFormat="1" x14ac:dyDescent="0.25">
      <c r="A239" s="9">
        <f>IF(B239=B238,"",COUNTIF($A$7:A238,"&gt;0")+1)</f>
        <v>68</v>
      </c>
      <c r="B239" s="9" t="s">
        <v>102</v>
      </c>
      <c r="C239" s="37">
        <v>43698</v>
      </c>
      <c r="D239" s="11" t="s">
        <v>155</v>
      </c>
      <c r="E239" s="11" t="s">
        <v>128</v>
      </c>
      <c r="F239" s="11" t="s">
        <v>129</v>
      </c>
      <c r="G239" s="9" t="s">
        <v>140</v>
      </c>
      <c r="H239" s="9" t="s">
        <v>122</v>
      </c>
      <c r="I239" s="9" t="s">
        <v>258</v>
      </c>
      <c r="J239" s="23">
        <v>0</v>
      </c>
      <c r="K239" s="11" t="s">
        <v>130</v>
      </c>
      <c r="L239" s="11">
        <v>40.06</v>
      </c>
      <c r="M239" s="11" t="s">
        <v>131</v>
      </c>
      <c r="N239" s="11">
        <v>78.400000000000006</v>
      </c>
      <c r="O239" s="11" t="s">
        <v>125</v>
      </c>
      <c r="P239" s="11">
        <v>0</v>
      </c>
      <c r="Q239" s="11" t="s">
        <v>126</v>
      </c>
      <c r="R239" s="11">
        <v>100</v>
      </c>
      <c r="S239" s="11" t="s">
        <v>127</v>
      </c>
      <c r="T239" s="11">
        <v>100</v>
      </c>
      <c r="U239" s="11" t="s">
        <v>127</v>
      </c>
      <c r="V239" s="11">
        <v>0</v>
      </c>
      <c r="W239" s="11" t="s">
        <v>127</v>
      </c>
      <c r="X239" s="11">
        <v>0</v>
      </c>
      <c r="Y239" s="11" t="s">
        <v>127</v>
      </c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23">
        <v>0</v>
      </c>
      <c r="AZ239" s="23">
        <v>0</v>
      </c>
      <c r="BA239" s="23">
        <v>0</v>
      </c>
      <c r="BB239" s="23">
        <v>0</v>
      </c>
      <c r="BC239" s="23">
        <v>0</v>
      </c>
      <c r="BD239" s="8"/>
      <c r="BE239" s="8"/>
    </row>
    <row r="240" spans="1:57" s="1" customFormat="1" x14ac:dyDescent="0.25">
      <c r="A240" s="9" t="str">
        <f>IF(B240=B239,"",COUNTIF($A$7:A239,"&gt;0")+1)</f>
        <v/>
      </c>
      <c r="B240" s="9" t="s">
        <v>102</v>
      </c>
      <c r="C240" s="37">
        <v>43698</v>
      </c>
      <c r="D240" s="11" t="s">
        <v>155</v>
      </c>
      <c r="E240" s="11"/>
      <c r="F240" s="11"/>
      <c r="G240" s="9" t="s">
        <v>140</v>
      </c>
      <c r="H240" s="9" t="s">
        <v>122</v>
      </c>
      <c r="I240" s="9" t="s">
        <v>242</v>
      </c>
      <c r="J240" s="23">
        <v>0</v>
      </c>
      <c r="K240" s="11" t="s">
        <v>130</v>
      </c>
      <c r="L240" s="11">
        <v>43.07</v>
      </c>
      <c r="M240" s="11" t="s">
        <v>131</v>
      </c>
      <c r="N240" s="11">
        <v>72.73</v>
      </c>
      <c r="O240" s="11" t="s">
        <v>125</v>
      </c>
      <c r="P240" s="11">
        <v>0</v>
      </c>
      <c r="Q240" s="11" t="s">
        <v>126</v>
      </c>
      <c r="R240" s="11">
        <v>100</v>
      </c>
      <c r="S240" s="11" t="s">
        <v>127</v>
      </c>
      <c r="T240" s="11">
        <v>100</v>
      </c>
      <c r="U240" s="11" t="s">
        <v>127</v>
      </c>
      <c r="V240" s="11">
        <v>0</v>
      </c>
      <c r="W240" s="11" t="s">
        <v>127</v>
      </c>
      <c r="X240" s="11">
        <v>0</v>
      </c>
      <c r="Y240" s="11" t="s">
        <v>127</v>
      </c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23">
        <v>0</v>
      </c>
      <c r="AZ240" s="23">
        <v>0</v>
      </c>
      <c r="BA240" s="23">
        <v>0</v>
      </c>
      <c r="BB240" s="23">
        <v>0</v>
      </c>
      <c r="BC240" s="23">
        <v>0</v>
      </c>
      <c r="BD240" s="8"/>
      <c r="BE240" s="8"/>
    </row>
    <row r="241" spans="1:57" s="1" customFormat="1" x14ac:dyDescent="0.25">
      <c r="A241" s="9" t="str">
        <f>IF(B241=B240,"",COUNTIF($A$7:A240,"&gt;0")+1)</f>
        <v/>
      </c>
      <c r="B241" s="9" t="s">
        <v>102</v>
      </c>
      <c r="C241" s="37">
        <v>43698</v>
      </c>
      <c r="D241" s="11" t="s">
        <v>155</v>
      </c>
      <c r="E241" s="11"/>
      <c r="F241" s="11"/>
      <c r="G241" s="9" t="s">
        <v>140</v>
      </c>
      <c r="H241" s="9" t="s">
        <v>122</v>
      </c>
      <c r="I241" s="9" t="s">
        <v>247</v>
      </c>
      <c r="J241" s="23">
        <v>7994.3180000000002</v>
      </c>
      <c r="K241" s="11" t="s">
        <v>130</v>
      </c>
      <c r="L241" s="11">
        <v>15.6</v>
      </c>
      <c r="M241" s="11" t="s">
        <v>131</v>
      </c>
      <c r="N241" s="11">
        <v>101.34</v>
      </c>
      <c r="O241" s="11" t="s">
        <v>125</v>
      </c>
      <c r="P241" s="11">
        <v>0</v>
      </c>
      <c r="Q241" s="11" t="s">
        <v>126</v>
      </c>
      <c r="R241" s="11">
        <v>100</v>
      </c>
      <c r="S241" s="11" t="s">
        <v>127</v>
      </c>
      <c r="T241" s="11">
        <v>100</v>
      </c>
      <c r="U241" s="11" t="s">
        <v>127</v>
      </c>
      <c r="V241" s="11">
        <v>100</v>
      </c>
      <c r="W241" s="11" t="s">
        <v>127</v>
      </c>
      <c r="X241" s="11">
        <v>0</v>
      </c>
      <c r="Y241" s="11" t="s">
        <v>127</v>
      </c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23">
        <v>0</v>
      </c>
      <c r="AZ241" s="23">
        <v>12638.249303471999</v>
      </c>
      <c r="BA241" s="23">
        <v>0</v>
      </c>
      <c r="BB241" s="23">
        <v>0</v>
      </c>
      <c r="BC241" s="23">
        <v>124.71136079999999</v>
      </c>
      <c r="BD241" s="8"/>
      <c r="BE241" s="8"/>
    </row>
    <row r="242" spans="1:57" s="1" customFormat="1" x14ac:dyDescent="0.25">
      <c r="A242" s="15">
        <f>IF(B242=B241,"",COUNTIF($A$7:A241,"&gt;0")+1)</f>
        <v>69</v>
      </c>
      <c r="B242" s="15" t="s">
        <v>103</v>
      </c>
      <c r="C242" s="36">
        <v>43235</v>
      </c>
      <c r="D242" s="16" t="s">
        <v>223</v>
      </c>
      <c r="E242" s="16" t="s">
        <v>128</v>
      </c>
      <c r="F242" s="16" t="s">
        <v>129</v>
      </c>
      <c r="G242" s="15" t="s">
        <v>140</v>
      </c>
      <c r="H242" s="15" t="s">
        <v>122</v>
      </c>
      <c r="I242" s="15" t="s">
        <v>240</v>
      </c>
      <c r="J242" s="22">
        <v>59.51</v>
      </c>
      <c r="K242" s="16" t="s">
        <v>130</v>
      </c>
      <c r="L242" s="16">
        <v>33.700000000000003</v>
      </c>
      <c r="M242" s="16" t="s">
        <v>131</v>
      </c>
      <c r="N242" s="16">
        <v>55.57</v>
      </c>
      <c r="O242" s="16" t="s">
        <v>125</v>
      </c>
      <c r="P242" s="16">
        <v>0</v>
      </c>
      <c r="Q242" s="16" t="s">
        <v>126</v>
      </c>
      <c r="R242" s="16">
        <v>100</v>
      </c>
      <c r="S242" s="16" t="s">
        <v>127</v>
      </c>
      <c r="T242" s="16">
        <v>100</v>
      </c>
      <c r="U242" s="16" t="s">
        <v>127</v>
      </c>
      <c r="V242" s="16">
        <v>0</v>
      </c>
      <c r="W242" s="16" t="s">
        <v>127</v>
      </c>
      <c r="X242" s="16">
        <v>0</v>
      </c>
      <c r="Y242" s="16" t="s">
        <v>127</v>
      </c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22">
        <v>111.44491259</v>
      </c>
      <c r="AZ242" s="22">
        <v>0</v>
      </c>
      <c r="BA242" s="22">
        <v>0</v>
      </c>
      <c r="BB242" s="22">
        <v>2.005487</v>
      </c>
      <c r="BC242" s="22">
        <v>0</v>
      </c>
      <c r="BD242" s="14"/>
      <c r="BE242" s="14"/>
    </row>
    <row r="243" spans="1:57" s="1" customFormat="1" x14ac:dyDescent="0.25">
      <c r="A243" s="15"/>
      <c r="B243" s="15" t="s">
        <v>103</v>
      </c>
      <c r="C243" s="36">
        <v>43235</v>
      </c>
      <c r="D243" s="16" t="s">
        <v>223</v>
      </c>
      <c r="E243" s="16"/>
      <c r="F243" s="16"/>
      <c r="G243" s="15" t="s">
        <v>140</v>
      </c>
      <c r="H243" s="15" t="s">
        <v>122</v>
      </c>
      <c r="I243" s="15" t="s">
        <v>244</v>
      </c>
      <c r="J243" s="22">
        <v>182.99</v>
      </c>
      <c r="K243" s="16" t="s">
        <v>130</v>
      </c>
      <c r="L243" s="16">
        <v>39.35</v>
      </c>
      <c r="M243" s="16" t="s">
        <v>131</v>
      </c>
      <c r="N243" s="16">
        <v>78.400000000000006</v>
      </c>
      <c r="O243" s="16" t="s">
        <v>125</v>
      </c>
      <c r="P243" s="16">
        <v>0</v>
      </c>
      <c r="Q243" s="16" t="s">
        <v>126</v>
      </c>
      <c r="R243" s="16">
        <v>100</v>
      </c>
      <c r="S243" s="16" t="s">
        <v>127</v>
      </c>
      <c r="T243" s="16">
        <v>100</v>
      </c>
      <c r="U243" s="16" t="s">
        <v>127</v>
      </c>
      <c r="V243" s="16">
        <v>0</v>
      </c>
      <c r="W243" s="16" t="s">
        <v>127</v>
      </c>
      <c r="X243" s="16">
        <v>0</v>
      </c>
      <c r="Y243" s="16" t="s">
        <v>127</v>
      </c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22">
        <v>564.53146960000015</v>
      </c>
      <c r="AZ243" s="22">
        <v>0</v>
      </c>
      <c r="BA243" s="22">
        <v>0</v>
      </c>
      <c r="BB243" s="22">
        <v>7.2006565000000009</v>
      </c>
      <c r="BC243" s="22">
        <v>0</v>
      </c>
      <c r="BD243" s="14"/>
      <c r="BE243" s="14"/>
    </row>
    <row r="244" spans="1:57" s="1" customFormat="1" x14ac:dyDescent="0.25">
      <c r="A244" s="15" t="str">
        <f>IF(B244=B242,"",COUNTIF($A$7:A242,"&gt;0")+1)</f>
        <v/>
      </c>
      <c r="B244" s="15" t="s">
        <v>103</v>
      </c>
      <c r="C244" s="36">
        <v>43235</v>
      </c>
      <c r="D244" s="16" t="s">
        <v>223</v>
      </c>
      <c r="E244" s="16"/>
      <c r="F244" s="16"/>
      <c r="G244" s="15" t="s">
        <v>140</v>
      </c>
      <c r="H244" s="15" t="s">
        <v>122</v>
      </c>
      <c r="I244" s="15" t="s">
        <v>247</v>
      </c>
      <c r="J244" s="22">
        <v>56995.92</v>
      </c>
      <c r="K244" s="16" t="s">
        <v>130</v>
      </c>
      <c r="L244" s="16">
        <v>15.6</v>
      </c>
      <c r="M244" s="16" t="s">
        <v>131</v>
      </c>
      <c r="N244" s="16">
        <v>101.34</v>
      </c>
      <c r="O244" s="16" t="s">
        <v>125</v>
      </c>
      <c r="P244" s="16">
        <v>0</v>
      </c>
      <c r="Q244" s="16" t="s">
        <v>126</v>
      </c>
      <c r="R244" s="16">
        <v>100</v>
      </c>
      <c r="S244" s="16" t="s">
        <v>127</v>
      </c>
      <c r="T244" s="16">
        <v>100</v>
      </c>
      <c r="U244" s="16" t="s">
        <v>127</v>
      </c>
      <c r="V244" s="16">
        <v>100</v>
      </c>
      <c r="W244" s="16" t="s">
        <v>127</v>
      </c>
      <c r="X244" s="16">
        <v>0</v>
      </c>
      <c r="Y244" s="16" t="s">
        <v>127</v>
      </c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22">
        <v>0</v>
      </c>
      <c r="AZ244" s="22">
        <v>90105.077911679997</v>
      </c>
      <c r="BA244" s="22">
        <v>0</v>
      </c>
      <c r="BB244" s="22">
        <v>0</v>
      </c>
      <c r="BC244" s="22">
        <v>889.13635199999999</v>
      </c>
      <c r="BD244" s="14"/>
      <c r="BE244" s="14"/>
    </row>
    <row r="245" spans="1:57" s="1" customFormat="1" x14ac:dyDescent="0.25">
      <c r="A245" s="15" t="str">
        <f>IF(B245=B244,"",COUNTIF($A$7:A244,"&gt;0")+1)</f>
        <v/>
      </c>
      <c r="B245" s="15" t="s">
        <v>103</v>
      </c>
      <c r="C245" s="36">
        <v>43235</v>
      </c>
      <c r="D245" s="16" t="s">
        <v>223</v>
      </c>
      <c r="E245" s="16"/>
      <c r="F245" s="16"/>
      <c r="G245" s="15" t="s">
        <v>140</v>
      </c>
      <c r="H245" s="15" t="s">
        <v>122</v>
      </c>
      <c r="I245" s="15" t="s">
        <v>370</v>
      </c>
      <c r="J245" s="22">
        <v>0</v>
      </c>
      <c r="K245" s="16" t="s">
        <v>130</v>
      </c>
      <c r="L245" s="16">
        <v>42.86</v>
      </c>
      <c r="M245" s="16" t="s">
        <v>131</v>
      </c>
      <c r="N245" s="16">
        <v>72.73</v>
      </c>
      <c r="O245" s="16" t="s">
        <v>125</v>
      </c>
      <c r="P245" s="16">
        <v>0</v>
      </c>
      <c r="Q245" s="16" t="s">
        <v>126</v>
      </c>
      <c r="R245" s="16">
        <v>100</v>
      </c>
      <c r="S245" s="16" t="s">
        <v>127</v>
      </c>
      <c r="T245" s="16">
        <v>100</v>
      </c>
      <c r="U245" s="16" t="s">
        <v>127</v>
      </c>
      <c r="V245" s="16">
        <v>0</v>
      </c>
      <c r="W245" s="16" t="s">
        <v>127</v>
      </c>
      <c r="X245" s="16">
        <v>0</v>
      </c>
      <c r="Y245" s="16" t="s">
        <v>127</v>
      </c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22">
        <v>0</v>
      </c>
      <c r="AZ245" s="22">
        <v>0</v>
      </c>
      <c r="BA245" s="22">
        <v>0</v>
      </c>
      <c r="BB245" s="22">
        <v>0</v>
      </c>
      <c r="BC245" s="22">
        <v>0</v>
      </c>
      <c r="BD245" s="14"/>
      <c r="BE245" s="14"/>
    </row>
    <row r="246" spans="1:57" s="1" customFormat="1" x14ac:dyDescent="0.25">
      <c r="A246" s="9">
        <f>IF(B246=B245,"",COUNTIF($A$7:A245,"&gt;0")+1)</f>
        <v>70</v>
      </c>
      <c r="B246" s="9" t="s">
        <v>104</v>
      </c>
      <c r="C246" s="37">
        <v>43087</v>
      </c>
      <c r="D246" s="11" t="s">
        <v>167</v>
      </c>
      <c r="E246" s="11" t="s">
        <v>128</v>
      </c>
      <c r="F246" s="11" t="s">
        <v>129</v>
      </c>
      <c r="G246" s="9" t="s">
        <v>140</v>
      </c>
      <c r="H246" s="28" t="s">
        <v>122</v>
      </c>
      <c r="I246" s="28" t="s">
        <v>313</v>
      </c>
      <c r="J246" s="29">
        <v>0</v>
      </c>
      <c r="K246" s="30" t="s">
        <v>130</v>
      </c>
      <c r="L246" s="31">
        <v>101.34</v>
      </c>
      <c r="M246" s="30" t="s">
        <v>131</v>
      </c>
      <c r="N246" s="31">
        <v>15.6</v>
      </c>
      <c r="O246" s="30" t="s">
        <v>125</v>
      </c>
      <c r="P246" s="30">
        <v>0</v>
      </c>
      <c r="Q246" s="30" t="s">
        <v>126</v>
      </c>
      <c r="R246" s="31">
        <v>100</v>
      </c>
      <c r="S246" s="30" t="s">
        <v>127</v>
      </c>
      <c r="T246" s="31">
        <v>100</v>
      </c>
      <c r="U246" s="30" t="s">
        <v>127</v>
      </c>
      <c r="V246" s="31">
        <v>100</v>
      </c>
      <c r="W246" s="30" t="s">
        <v>127</v>
      </c>
      <c r="X246" s="31">
        <v>0</v>
      </c>
      <c r="Y246" s="30" t="s">
        <v>127</v>
      </c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  <c r="BD246" s="8"/>
      <c r="BE246" s="8"/>
    </row>
    <row r="247" spans="1:57" s="1" customFormat="1" x14ac:dyDescent="0.25">
      <c r="A247" s="9"/>
      <c r="B247" s="9" t="s">
        <v>104</v>
      </c>
      <c r="C247" s="37">
        <v>43087</v>
      </c>
      <c r="D247" s="11" t="s">
        <v>167</v>
      </c>
      <c r="E247" s="11"/>
      <c r="F247" s="11"/>
      <c r="G247" s="9" t="s">
        <v>140</v>
      </c>
      <c r="H247" s="28" t="s">
        <v>122</v>
      </c>
      <c r="I247" s="28" t="s">
        <v>312</v>
      </c>
      <c r="J247" s="29">
        <v>0</v>
      </c>
      <c r="K247" s="30" t="s">
        <v>130</v>
      </c>
      <c r="L247" s="31">
        <v>38.1</v>
      </c>
      <c r="M247" s="30" t="s">
        <v>131</v>
      </c>
      <c r="N247" s="31">
        <v>76.599999999999994</v>
      </c>
      <c r="O247" s="30" t="s">
        <v>125</v>
      </c>
      <c r="P247" s="30">
        <v>0</v>
      </c>
      <c r="Q247" s="30" t="s">
        <v>126</v>
      </c>
      <c r="R247" s="31">
        <v>100</v>
      </c>
      <c r="S247" s="30" t="s">
        <v>127</v>
      </c>
      <c r="T247" s="31">
        <v>100</v>
      </c>
      <c r="U247" s="30" t="s">
        <v>127</v>
      </c>
      <c r="V247" s="31">
        <v>0</v>
      </c>
      <c r="W247" s="30" t="s">
        <v>127</v>
      </c>
      <c r="X247" s="31">
        <v>0</v>
      </c>
      <c r="Y247" s="30" t="s">
        <v>127</v>
      </c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29">
        <v>0</v>
      </c>
      <c r="AZ247" s="29">
        <v>0</v>
      </c>
      <c r="BA247" s="29">
        <v>0</v>
      </c>
      <c r="BB247" s="29">
        <v>0</v>
      </c>
      <c r="BC247" s="29">
        <v>0</v>
      </c>
      <c r="BD247" s="8"/>
      <c r="BE247" s="8"/>
    </row>
    <row r="248" spans="1:57" s="1" customFormat="1" x14ac:dyDescent="0.25">
      <c r="A248" s="9"/>
      <c r="B248" s="9" t="s">
        <v>104</v>
      </c>
      <c r="C248" s="37">
        <v>43087</v>
      </c>
      <c r="D248" s="11" t="s">
        <v>167</v>
      </c>
      <c r="E248" s="11"/>
      <c r="F248" s="11"/>
      <c r="G248" s="9" t="s">
        <v>140</v>
      </c>
      <c r="H248" s="28" t="s">
        <v>122</v>
      </c>
      <c r="I248" s="28" t="s">
        <v>247</v>
      </c>
      <c r="J248" s="29">
        <v>9230.1290000000008</v>
      </c>
      <c r="K248" s="30" t="s">
        <v>130</v>
      </c>
      <c r="L248" s="31">
        <v>101.34</v>
      </c>
      <c r="M248" s="30" t="s">
        <v>131</v>
      </c>
      <c r="N248" s="31">
        <v>15.6</v>
      </c>
      <c r="O248" s="30" t="s">
        <v>125</v>
      </c>
      <c r="P248" s="30">
        <v>0</v>
      </c>
      <c r="Q248" s="30" t="s">
        <v>126</v>
      </c>
      <c r="R248" s="31">
        <v>100</v>
      </c>
      <c r="S248" s="30" t="s">
        <v>127</v>
      </c>
      <c r="T248" s="31">
        <v>100</v>
      </c>
      <c r="U248" s="30" t="s">
        <v>127</v>
      </c>
      <c r="V248" s="31">
        <v>100</v>
      </c>
      <c r="W248" s="30" t="s">
        <v>127</v>
      </c>
      <c r="X248" s="31">
        <v>0</v>
      </c>
      <c r="Y248" s="30" t="s">
        <v>127</v>
      </c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29">
        <v>0</v>
      </c>
      <c r="AZ248" s="29">
        <v>14591.947856616001</v>
      </c>
      <c r="BA248" s="29">
        <v>0</v>
      </c>
      <c r="BB248" s="29">
        <v>0</v>
      </c>
      <c r="BC248" s="29">
        <v>935.38127286000019</v>
      </c>
      <c r="BD248" s="8"/>
      <c r="BE248" s="8"/>
    </row>
    <row r="249" spans="1:57" s="1" customFormat="1" x14ac:dyDescent="0.25">
      <c r="A249" s="15">
        <f>IF(B249=B246,"",COUNTIF($A$7:A246,"&gt;0")+1)</f>
        <v>71</v>
      </c>
      <c r="B249" s="15" t="s">
        <v>194</v>
      </c>
      <c r="C249" s="36">
        <v>43237</v>
      </c>
      <c r="D249" s="16" t="s">
        <v>195</v>
      </c>
      <c r="E249" s="16" t="s">
        <v>128</v>
      </c>
      <c r="F249" s="16" t="s">
        <v>136</v>
      </c>
      <c r="G249" s="15" t="s">
        <v>140</v>
      </c>
      <c r="H249" s="15" t="s">
        <v>122</v>
      </c>
      <c r="I249" s="15" t="s">
        <v>241</v>
      </c>
      <c r="J249" s="22">
        <v>3744.7489999999998</v>
      </c>
      <c r="K249" s="16" t="s">
        <v>123</v>
      </c>
      <c r="L249" s="16">
        <v>33.695999999999998</v>
      </c>
      <c r="M249" s="16" t="s">
        <v>124</v>
      </c>
      <c r="N249" s="16">
        <v>55.57</v>
      </c>
      <c r="O249" s="16" t="s">
        <v>125</v>
      </c>
      <c r="P249" s="16">
        <v>0</v>
      </c>
      <c r="Q249" s="16" t="s">
        <v>126</v>
      </c>
      <c r="R249" s="16">
        <v>100</v>
      </c>
      <c r="S249" s="16" t="s">
        <v>127</v>
      </c>
      <c r="T249" s="16">
        <v>100</v>
      </c>
      <c r="U249" s="16" t="s">
        <v>127</v>
      </c>
      <c r="V249" s="16">
        <v>0</v>
      </c>
      <c r="W249" s="16" t="s">
        <v>127</v>
      </c>
      <c r="X249" s="16">
        <v>0</v>
      </c>
      <c r="Y249" s="16" t="s">
        <v>127</v>
      </c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22">
        <v>7011.9927722332786</v>
      </c>
      <c r="AZ249" s="22">
        <v>0</v>
      </c>
      <c r="BA249" s="22">
        <v>0</v>
      </c>
      <c r="BB249" s="22">
        <v>126.18306230399999</v>
      </c>
      <c r="BC249" s="22">
        <v>0</v>
      </c>
      <c r="BD249" s="14"/>
      <c r="BE249" s="14"/>
    </row>
    <row r="250" spans="1:57" s="1" customFormat="1" x14ac:dyDescent="0.25">
      <c r="A250" s="15" t="str">
        <f>IF(B250=B249,"",COUNTIF($A$7:A249,"&gt;0")+1)</f>
        <v/>
      </c>
      <c r="B250" s="15" t="s">
        <v>194</v>
      </c>
      <c r="C250" s="36">
        <v>43237</v>
      </c>
      <c r="D250" s="16" t="s">
        <v>195</v>
      </c>
      <c r="E250" s="16"/>
      <c r="F250" s="16"/>
      <c r="G250" s="15" t="s">
        <v>140</v>
      </c>
      <c r="H250" s="15" t="s">
        <v>122</v>
      </c>
      <c r="I250" s="15" t="s">
        <v>326</v>
      </c>
      <c r="J250" s="22">
        <v>21.561</v>
      </c>
      <c r="K250" s="16" t="s">
        <v>130</v>
      </c>
      <c r="L250" s="16">
        <v>42.86</v>
      </c>
      <c r="M250" s="16" t="s">
        <v>131</v>
      </c>
      <c r="N250" s="16">
        <v>72.73</v>
      </c>
      <c r="O250" s="16" t="s">
        <v>125</v>
      </c>
      <c r="P250" s="16">
        <v>0</v>
      </c>
      <c r="Q250" s="16" t="s">
        <v>126</v>
      </c>
      <c r="R250" s="16">
        <v>100</v>
      </c>
      <c r="S250" s="16" t="s">
        <v>127</v>
      </c>
      <c r="T250" s="16">
        <v>100</v>
      </c>
      <c r="U250" s="16" t="s">
        <v>127</v>
      </c>
      <c r="V250" s="16">
        <v>0</v>
      </c>
      <c r="W250" s="16" t="s">
        <v>127</v>
      </c>
      <c r="X250" s="16">
        <v>0</v>
      </c>
      <c r="Y250" s="16" t="s">
        <v>127</v>
      </c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22">
        <v>67.21011737580001</v>
      </c>
      <c r="AZ250" s="22">
        <v>0</v>
      </c>
      <c r="BA250" s="22">
        <v>0</v>
      </c>
      <c r="BB250" s="22">
        <v>0.92410446000000002</v>
      </c>
      <c r="BC250" s="22">
        <v>0</v>
      </c>
      <c r="BD250" s="14"/>
      <c r="BE250" s="14"/>
    </row>
    <row r="251" spans="1:57" s="1" customFormat="1" x14ac:dyDescent="0.25">
      <c r="A251" s="15" t="str">
        <f>IF(B251=B250,"",COUNTIF($A$7:A250,"&gt;0")+1)</f>
        <v/>
      </c>
      <c r="B251" s="15" t="s">
        <v>194</v>
      </c>
      <c r="C251" s="36">
        <v>43237</v>
      </c>
      <c r="D251" s="16" t="s">
        <v>195</v>
      </c>
      <c r="E251" s="16"/>
      <c r="F251" s="16"/>
      <c r="G251" s="15" t="s">
        <v>140</v>
      </c>
      <c r="H251" s="15" t="s">
        <v>122</v>
      </c>
      <c r="I251" s="15" t="s">
        <v>327</v>
      </c>
      <c r="J251" s="22">
        <v>32717.835999999999</v>
      </c>
      <c r="K251" s="16" t="s">
        <v>130</v>
      </c>
      <c r="L251" s="16">
        <v>15.6</v>
      </c>
      <c r="M251" s="16" t="s">
        <v>131</v>
      </c>
      <c r="N251" s="16">
        <v>101.34</v>
      </c>
      <c r="O251" s="16" t="s">
        <v>125</v>
      </c>
      <c r="P251" s="16">
        <v>0</v>
      </c>
      <c r="Q251" s="16" t="s">
        <v>126</v>
      </c>
      <c r="R251" s="16">
        <v>100</v>
      </c>
      <c r="S251" s="16" t="s">
        <v>127</v>
      </c>
      <c r="T251" s="16">
        <v>100</v>
      </c>
      <c r="U251" s="16" t="s">
        <v>127</v>
      </c>
      <c r="V251" s="16">
        <v>100</v>
      </c>
      <c r="W251" s="16" t="s">
        <v>127</v>
      </c>
      <c r="X251" s="16">
        <v>0</v>
      </c>
      <c r="Y251" s="16" t="s">
        <v>127</v>
      </c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22">
        <v>0</v>
      </c>
      <c r="AZ251" s="22">
        <v>51723.757803743996</v>
      </c>
      <c r="BA251" s="22">
        <v>0</v>
      </c>
      <c r="BB251" s="22">
        <v>0</v>
      </c>
      <c r="BC251" s="22">
        <v>510.39824159999995</v>
      </c>
      <c r="BD251" s="14"/>
      <c r="BE251" s="14"/>
    </row>
    <row r="252" spans="1:57" s="1" customFormat="1" ht="30" x14ac:dyDescent="0.25">
      <c r="A252" s="9">
        <f>IF(B252=B251,"",COUNTIF($A$7:A251,"&gt;0")+1)</f>
        <v>72</v>
      </c>
      <c r="B252" s="9" t="s">
        <v>105</v>
      </c>
      <c r="C252" s="37">
        <v>43606</v>
      </c>
      <c r="D252" s="11" t="s">
        <v>172</v>
      </c>
      <c r="E252" s="11" t="s">
        <v>128</v>
      </c>
      <c r="F252" s="11" t="s">
        <v>129</v>
      </c>
      <c r="G252" s="9" t="s">
        <v>181</v>
      </c>
      <c r="H252" s="9" t="s">
        <v>122</v>
      </c>
      <c r="I252" s="9" t="s">
        <v>240</v>
      </c>
      <c r="J252" s="23">
        <v>1980.607</v>
      </c>
      <c r="K252" s="11" t="s">
        <v>123</v>
      </c>
      <c r="L252" s="11">
        <v>33.695999999999998</v>
      </c>
      <c r="M252" s="11" t="s">
        <v>124</v>
      </c>
      <c r="N252" s="11">
        <v>55.57</v>
      </c>
      <c r="O252" s="11" t="s">
        <v>125</v>
      </c>
      <c r="P252" s="11">
        <v>0</v>
      </c>
      <c r="Q252" s="11" t="s">
        <v>126</v>
      </c>
      <c r="R252" s="11">
        <v>100</v>
      </c>
      <c r="S252" s="11" t="s">
        <v>127</v>
      </c>
      <c r="T252" s="11">
        <v>100</v>
      </c>
      <c r="U252" s="11" t="s">
        <v>127</v>
      </c>
      <c r="V252" s="11">
        <v>0</v>
      </c>
      <c r="W252" s="11" t="s">
        <v>127</v>
      </c>
      <c r="X252" s="11">
        <v>0</v>
      </c>
      <c r="Y252" s="11" t="s">
        <v>127</v>
      </c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23">
        <v>3708.660305039039</v>
      </c>
      <c r="AZ252" s="23">
        <v>0</v>
      </c>
      <c r="BA252" s="23">
        <v>0</v>
      </c>
      <c r="BB252" s="23">
        <v>66.738533472</v>
      </c>
      <c r="BC252" s="23">
        <v>0</v>
      </c>
      <c r="BD252" s="8"/>
      <c r="BE252" s="8"/>
    </row>
    <row r="253" spans="1:57" s="1" customFormat="1" ht="30" x14ac:dyDescent="0.25">
      <c r="A253" s="9" t="str">
        <f>IF(B253=B252,"",COUNTIF($A$7:A252,"&gt;0")+1)</f>
        <v/>
      </c>
      <c r="B253" s="9" t="s">
        <v>105</v>
      </c>
      <c r="C253" s="37">
        <v>43606</v>
      </c>
      <c r="D253" s="11" t="s">
        <v>172</v>
      </c>
      <c r="E253" s="11"/>
      <c r="F253" s="11"/>
      <c r="G253" s="9" t="s">
        <v>181</v>
      </c>
      <c r="H253" s="9" t="s">
        <v>122</v>
      </c>
      <c r="I253" s="9" t="s">
        <v>377</v>
      </c>
      <c r="J253" s="23">
        <v>9.0375999999999994</v>
      </c>
      <c r="K253" s="11" t="s">
        <v>130</v>
      </c>
      <c r="L253" s="11">
        <v>42.86</v>
      </c>
      <c r="M253" s="11" t="s">
        <v>131</v>
      </c>
      <c r="N253" s="11">
        <v>72.8</v>
      </c>
      <c r="O253" s="11" t="s">
        <v>125</v>
      </c>
      <c r="P253" s="11">
        <v>0</v>
      </c>
      <c r="Q253" s="11" t="s">
        <v>126</v>
      </c>
      <c r="R253" s="11">
        <v>100</v>
      </c>
      <c r="S253" s="11" t="s">
        <v>127</v>
      </c>
      <c r="T253" s="11">
        <v>100</v>
      </c>
      <c r="U253" s="11" t="s">
        <v>127</v>
      </c>
      <c r="V253" s="11">
        <v>0</v>
      </c>
      <c r="W253" s="11" t="s">
        <v>127</v>
      </c>
      <c r="X253" s="11">
        <v>0</v>
      </c>
      <c r="Y253" s="11" t="s">
        <v>127</v>
      </c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23">
        <v>28.199191820799999</v>
      </c>
      <c r="AZ253" s="23">
        <v>0</v>
      </c>
      <c r="BA253" s="23">
        <v>0</v>
      </c>
      <c r="BB253" s="23">
        <v>0.38735153599999994</v>
      </c>
      <c r="BC253" s="23">
        <v>0</v>
      </c>
      <c r="BD253" s="8"/>
      <c r="BE253" s="8"/>
    </row>
    <row r="254" spans="1:57" s="1" customFormat="1" x14ac:dyDescent="0.25">
      <c r="A254" s="15">
        <f>IF(B254=B253,"",COUNTIF($A$7:A253,"&gt;0")+1)</f>
        <v>73</v>
      </c>
      <c r="B254" s="15" t="s">
        <v>107</v>
      </c>
      <c r="C254" s="36">
        <v>43553</v>
      </c>
      <c r="D254" s="16" t="s">
        <v>168</v>
      </c>
      <c r="E254" s="16" t="s">
        <v>128</v>
      </c>
      <c r="F254" s="16" t="s">
        <v>129</v>
      </c>
      <c r="G254" s="15" t="s">
        <v>140</v>
      </c>
      <c r="H254" s="15" t="s">
        <v>122</v>
      </c>
      <c r="I254" s="15" t="s">
        <v>240</v>
      </c>
      <c r="J254" s="22">
        <v>86.884</v>
      </c>
      <c r="K254" s="16" t="s">
        <v>123</v>
      </c>
      <c r="L254" s="16">
        <v>33.698</v>
      </c>
      <c r="M254" s="16" t="s">
        <v>124</v>
      </c>
      <c r="N254" s="16">
        <v>55.57</v>
      </c>
      <c r="O254" s="16" t="s">
        <v>125</v>
      </c>
      <c r="P254" s="16">
        <v>0</v>
      </c>
      <c r="Q254" s="16" t="s">
        <v>126</v>
      </c>
      <c r="R254" s="16">
        <v>100</v>
      </c>
      <c r="S254" s="16" t="s">
        <v>127</v>
      </c>
      <c r="T254" s="16">
        <v>100</v>
      </c>
      <c r="U254" s="16" t="s">
        <v>127</v>
      </c>
      <c r="V254" s="16">
        <v>0</v>
      </c>
      <c r="W254" s="16" t="s">
        <v>127</v>
      </c>
      <c r="X254" s="16">
        <v>0</v>
      </c>
      <c r="Y254" s="16" t="s">
        <v>127</v>
      </c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22">
        <v>162.69879246824001</v>
      </c>
      <c r="AZ254" s="22">
        <v>0</v>
      </c>
      <c r="BA254" s="22">
        <v>0</v>
      </c>
      <c r="BB254" s="22">
        <v>2.9278170320000001</v>
      </c>
      <c r="BC254" s="22">
        <v>0</v>
      </c>
      <c r="BD254" s="14"/>
      <c r="BE254" s="14"/>
    </row>
    <row r="255" spans="1:57" s="1" customFormat="1" x14ac:dyDescent="0.25">
      <c r="A255" s="15"/>
      <c r="B255" s="15" t="s">
        <v>107</v>
      </c>
      <c r="C255" s="36">
        <v>43553</v>
      </c>
      <c r="D255" s="16" t="s">
        <v>168</v>
      </c>
      <c r="E255" s="16"/>
      <c r="F255" s="16"/>
      <c r="G255" s="15" t="s">
        <v>140</v>
      </c>
      <c r="H255" s="15" t="s">
        <v>122</v>
      </c>
      <c r="I255" s="15" t="s">
        <v>244</v>
      </c>
      <c r="J255" s="22">
        <v>-2.2737367544323206E-13</v>
      </c>
      <c r="K255" s="16" t="s">
        <v>130</v>
      </c>
      <c r="L255" s="16">
        <v>39.35</v>
      </c>
      <c r="M255" s="16" t="s">
        <v>131</v>
      </c>
      <c r="N255" s="16">
        <v>78.400000000000006</v>
      </c>
      <c r="O255" s="16" t="s">
        <v>125</v>
      </c>
      <c r="P255" s="16">
        <v>0</v>
      </c>
      <c r="Q255" s="16" t="s">
        <v>126</v>
      </c>
      <c r="R255" s="16">
        <v>100</v>
      </c>
      <c r="S255" s="16" t="s">
        <v>127</v>
      </c>
      <c r="T255" s="16">
        <v>100</v>
      </c>
      <c r="U255" s="16" t="s">
        <v>127</v>
      </c>
      <c r="V255" s="16">
        <v>0</v>
      </c>
      <c r="W255" s="16" t="s">
        <v>127</v>
      </c>
      <c r="X255" s="16">
        <v>0</v>
      </c>
      <c r="Y255" s="16" t="s">
        <v>127</v>
      </c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22">
        <v>-7.0145688368938879E-13</v>
      </c>
      <c r="AZ255" s="22">
        <v>0</v>
      </c>
      <c r="BA255" s="22">
        <v>0</v>
      </c>
      <c r="BB255" s="22">
        <v>-8.9471541286911822E-15</v>
      </c>
      <c r="BC255" s="22">
        <v>0</v>
      </c>
      <c r="BD255" s="14"/>
      <c r="BE255" s="14"/>
    </row>
    <row r="256" spans="1:57" s="1" customFormat="1" x14ac:dyDescent="0.25">
      <c r="A256" s="15"/>
      <c r="B256" s="15" t="s">
        <v>107</v>
      </c>
      <c r="C256" s="36">
        <v>43553</v>
      </c>
      <c r="D256" s="16" t="s">
        <v>168</v>
      </c>
      <c r="E256" s="16"/>
      <c r="F256" s="16"/>
      <c r="G256" s="15" t="s">
        <v>140</v>
      </c>
      <c r="H256" s="15" t="s">
        <v>122</v>
      </c>
      <c r="I256" s="15" t="s">
        <v>247</v>
      </c>
      <c r="J256" s="22">
        <v>78267.654999999999</v>
      </c>
      <c r="K256" s="16" t="s">
        <v>130</v>
      </c>
      <c r="L256" s="16">
        <v>15.6</v>
      </c>
      <c r="M256" s="16" t="s">
        <v>131</v>
      </c>
      <c r="N256" s="16">
        <v>101.34</v>
      </c>
      <c r="O256" s="16" t="s">
        <v>125</v>
      </c>
      <c r="P256" s="16">
        <v>0</v>
      </c>
      <c r="Q256" s="16" t="s">
        <v>126</v>
      </c>
      <c r="R256" s="16">
        <v>100</v>
      </c>
      <c r="S256" s="16" t="s">
        <v>127</v>
      </c>
      <c r="T256" s="16">
        <v>100</v>
      </c>
      <c r="U256" s="16" t="s">
        <v>127</v>
      </c>
      <c r="V256" s="16">
        <v>100</v>
      </c>
      <c r="W256" s="16" t="s">
        <v>127</v>
      </c>
      <c r="X256" s="16">
        <v>0</v>
      </c>
      <c r="Y256" s="16" t="s">
        <v>127</v>
      </c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22">
        <v>0</v>
      </c>
      <c r="AZ256" s="22">
        <v>123733.64886012</v>
      </c>
      <c r="BA256" s="22">
        <v>0</v>
      </c>
      <c r="BB256" s="22">
        <v>0</v>
      </c>
      <c r="BC256" s="22">
        <v>1220.975418</v>
      </c>
      <c r="BD256" s="14"/>
      <c r="BE256" s="14"/>
    </row>
    <row r="257" spans="1:57" s="1" customFormat="1" x14ac:dyDescent="0.25">
      <c r="A257" s="15"/>
      <c r="B257" s="15" t="s">
        <v>107</v>
      </c>
      <c r="C257" s="36">
        <v>43553</v>
      </c>
      <c r="D257" s="16" t="s">
        <v>168</v>
      </c>
      <c r="E257" s="16"/>
      <c r="F257" s="16"/>
      <c r="G257" s="15" t="s">
        <v>140</v>
      </c>
      <c r="H257" s="15" t="s">
        <v>122</v>
      </c>
      <c r="I257" s="15" t="s">
        <v>309</v>
      </c>
      <c r="J257" s="22">
        <v>0</v>
      </c>
      <c r="K257" s="16" t="s">
        <v>130</v>
      </c>
      <c r="L257" s="16">
        <v>15.6</v>
      </c>
      <c r="M257" s="16" t="s">
        <v>131</v>
      </c>
      <c r="N257" s="16">
        <v>101.34</v>
      </c>
      <c r="O257" s="16" t="s">
        <v>125</v>
      </c>
      <c r="P257" s="16">
        <v>0</v>
      </c>
      <c r="Q257" s="16" t="s">
        <v>126</v>
      </c>
      <c r="R257" s="16">
        <v>100</v>
      </c>
      <c r="S257" s="16" t="s">
        <v>127</v>
      </c>
      <c r="T257" s="16">
        <v>100</v>
      </c>
      <c r="U257" s="16" t="s">
        <v>127</v>
      </c>
      <c r="V257" s="16">
        <v>100</v>
      </c>
      <c r="W257" s="16" t="s">
        <v>127</v>
      </c>
      <c r="X257" s="16">
        <v>0</v>
      </c>
      <c r="Y257" s="16" t="s">
        <v>127</v>
      </c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22">
        <v>0</v>
      </c>
      <c r="AZ257" s="22">
        <v>0</v>
      </c>
      <c r="BA257" s="22">
        <v>0</v>
      </c>
      <c r="BB257" s="22">
        <v>0</v>
      </c>
      <c r="BC257" s="22">
        <v>0</v>
      </c>
      <c r="BD257" s="14"/>
      <c r="BE257" s="14"/>
    </row>
    <row r="258" spans="1:57" s="1" customFormat="1" x14ac:dyDescent="0.25">
      <c r="A258" s="15"/>
      <c r="B258" s="15" t="s">
        <v>107</v>
      </c>
      <c r="C258" s="36">
        <v>43553</v>
      </c>
      <c r="D258" s="16" t="s">
        <v>168</v>
      </c>
      <c r="E258" s="16"/>
      <c r="F258" s="16"/>
      <c r="G258" s="15" t="s">
        <v>140</v>
      </c>
      <c r="H258" s="15" t="s">
        <v>122</v>
      </c>
      <c r="I258" s="15" t="s">
        <v>310</v>
      </c>
      <c r="J258" s="22">
        <v>0</v>
      </c>
      <c r="K258" s="16" t="s">
        <v>130</v>
      </c>
      <c r="L258" s="16">
        <v>14.65</v>
      </c>
      <c r="M258" s="16" t="s">
        <v>131</v>
      </c>
      <c r="N258" s="16">
        <v>103.69</v>
      </c>
      <c r="O258" s="16" t="s">
        <v>125</v>
      </c>
      <c r="P258" s="16">
        <v>0</v>
      </c>
      <c r="Q258" s="16" t="s">
        <v>126</v>
      </c>
      <c r="R258" s="16">
        <v>100</v>
      </c>
      <c r="S258" s="16" t="s">
        <v>127</v>
      </c>
      <c r="T258" s="16">
        <v>100</v>
      </c>
      <c r="U258" s="16" t="s">
        <v>127</v>
      </c>
      <c r="V258" s="16">
        <v>100</v>
      </c>
      <c r="W258" s="16" t="s">
        <v>127</v>
      </c>
      <c r="X258" s="16">
        <v>0</v>
      </c>
      <c r="Y258" s="16" t="s">
        <v>127</v>
      </c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22">
        <v>0</v>
      </c>
      <c r="AZ258" s="22">
        <v>0</v>
      </c>
      <c r="BA258" s="22">
        <v>0</v>
      </c>
      <c r="BB258" s="22">
        <v>0</v>
      </c>
      <c r="BC258" s="22">
        <v>0</v>
      </c>
      <c r="BD258" s="14"/>
      <c r="BE258" s="14"/>
    </row>
    <row r="259" spans="1:57" s="1" customFormat="1" x14ac:dyDescent="0.25">
      <c r="A259" s="15"/>
      <c r="B259" s="15" t="s">
        <v>107</v>
      </c>
      <c r="C259" s="36">
        <v>43553</v>
      </c>
      <c r="D259" s="16" t="s">
        <v>168</v>
      </c>
      <c r="E259" s="16"/>
      <c r="F259" s="16"/>
      <c r="G259" s="15" t="s">
        <v>140</v>
      </c>
      <c r="H259" s="15" t="s">
        <v>122</v>
      </c>
      <c r="I259" s="15" t="s">
        <v>311</v>
      </c>
      <c r="J259" s="22">
        <v>0</v>
      </c>
      <c r="K259" s="16" t="s">
        <v>130</v>
      </c>
      <c r="L259" s="16">
        <v>11.72</v>
      </c>
      <c r="M259" s="16" t="s">
        <v>131</v>
      </c>
      <c r="N259" s="16">
        <v>104.34</v>
      </c>
      <c r="O259" s="16" t="s">
        <v>125</v>
      </c>
      <c r="P259" s="16">
        <v>0</v>
      </c>
      <c r="Q259" s="16" t="s">
        <v>126</v>
      </c>
      <c r="R259" s="16">
        <v>100</v>
      </c>
      <c r="S259" s="16" t="s">
        <v>127</v>
      </c>
      <c r="T259" s="16">
        <v>100</v>
      </c>
      <c r="U259" s="16" t="s">
        <v>127</v>
      </c>
      <c r="V259" s="16">
        <v>0</v>
      </c>
      <c r="W259" s="16" t="s">
        <v>127</v>
      </c>
      <c r="X259" s="16">
        <v>0</v>
      </c>
      <c r="Y259" s="16" t="s">
        <v>127</v>
      </c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22">
        <v>0</v>
      </c>
      <c r="AZ259" s="22">
        <v>0</v>
      </c>
      <c r="BA259" s="22">
        <v>0</v>
      </c>
      <c r="BB259" s="22">
        <v>0</v>
      </c>
      <c r="BC259" s="22">
        <v>0</v>
      </c>
      <c r="BD259" s="14"/>
      <c r="BE259" s="14"/>
    </row>
    <row r="260" spans="1:57" s="1" customFormat="1" x14ac:dyDescent="0.25">
      <c r="A260" s="9">
        <f>IF(B260=B259,"",COUNTIF($A$7:A259,"&gt;0")+1)</f>
        <v>74</v>
      </c>
      <c r="B260" s="9" t="s">
        <v>106</v>
      </c>
      <c r="C260" s="37">
        <v>43087</v>
      </c>
      <c r="D260" s="11" t="s">
        <v>170</v>
      </c>
      <c r="E260" s="11" t="s">
        <v>128</v>
      </c>
      <c r="F260" s="11" t="s">
        <v>136</v>
      </c>
      <c r="G260" s="9" t="s">
        <v>140</v>
      </c>
      <c r="H260" s="9" t="s">
        <v>122</v>
      </c>
      <c r="I260" s="9" t="s">
        <v>240</v>
      </c>
      <c r="J260" s="23">
        <v>7269.5439999999999</v>
      </c>
      <c r="K260" s="11" t="s">
        <v>123</v>
      </c>
      <c r="L260" s="11">
        <v>34.28</v>
      </c>
      <c r="M260" s="11" t="s">
        <v>124</v>
      </c>
      <c r="N260" s="11">
        <v>55.27</v>
      </c>
      <c r="O260" s="11" t="s">
        <v>125</v>
      </c>
      <c r="P260" s="11">
        <v>0</v>
      </c>
      <c r="Q260" s="11" t="s">
        <v>126</v>
      </c>
      <c r="R260" s="11">
        <v>100</v>
      </c>
      <c r="S260" s="11" t="s">
        <v>127</v>
      </c>
      <c r="T260" s="11">
        <v>100</v>
      </c>
      <c r="U260" s="11" t="s">
        <v>127</v>
      </c>
      <c r="V260" s="11">
        <v>0</v>
      </c>
      <c r="W260" s="11" t="s">
        <v>127</v>
      </c>
      <c r="X260" s="11">
        <v>0</v>
      </c>
      <c r="Y260" s="11" t="s">
        <v>127</v>
      </c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23">
        <v>13773.2822490464</v>
      </c>
      <c r="AZ260" s="23">
        <v>0</v>
      </c>
      <c r="BA260" s="23">
        <v>0</v>
      </c>
      <c r="BB260" s="23">
        <v>249.19996832000001</v>
      </c>
      <c r="BC260" s="23">
        <v>0</v>
      </c>
      <c r="BD260" s="8"/>
      <c r="BE260" s="8"/>
    </row>
    <row r="261" spans="1:57" s="1" customFormat="1" x14ac:dyDescent="0.25">
      <c r="A261" s="9"/>
      <c r="B261" s="9" t="s">
        <v>106</v>
      </c>
      <c r="C261" s="37">
        <v>43087</v>
      </c>
      <c r="D261" s="11" t="s">
        <v>170</v>
      </c>
      <c r="E261" s="11"/>
      <c r="F261" s="11"/>
      <c r="G261" s="9" t="s">
        <v>140</v>
      </c>
      <c r="H261" s="9" t="s">
        <v>122</v>
      </c>
      <c r="I261" s="9" t="s">
        <v>244</v>
      </c>
      <c r="J261" s="23">
        <v>758.6500000000002</v>
      </c>
      <c r="K261" s="11" t="s">
        <v>130</v>
      </c>
      <c r="L261" s="11">
        <v>39.35</v>
      </c>
      <c r="M261" s="11" t="s">
        <v>131</v>
      </c>
      <c r="N261" s="11">
        <v>78.400000000000006</v>
      </c>
      <c r="O261" s="11" t="s">
        <v>125</v>
      </c>
      <c r="P261" s="11">
        <v>0</v>
      </c>
      <c r="Q261" s="11" t="s">
        <v>126</v>
      </c>
      <c r="R261" s="11">
        <v>100</v>
      </c>
      <c r="S261" s="11" t="s">
        <v>127</v>
      </c>
      <c r="T261" s="11">
        <v>100</v>
      </c>
      <c r="U261" s="11" t="s">
        <v>127</v>
      </c>
      <c r="V261" s="11">
        <v>0</v>
      </c>
      <c r="W261" s="11" t="s">
        <v>127</v>
      </c>
      <c r="X261" s="11">
        <v>0</v>
      </c>
      <c r="Y261" s="11" t="s">
        <v>127</v>
      </c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23">
        <v>2340.4655960000009</v>
      </c>
      <c r="AZ261" s="23">
        <v>0</v>
      </c>
      <c r="BA261" s="23">
        <v>0</v>
      </c>
      <c r="BB261" s="23">
        <v>29.852877500000009</v>
      </c>
      <c r="BC261" s="23">
        <v>0</v>
      </c>
      <c r="BD261" s="8"/>
      <c r="BE261" s="8"/>
    </row>
    <row r="262" spans="1:57" s="1" customFormat="1" x14ac:dyDescent="0.25">
      <c r="A262" s="9"/>
      <c r="B262" s="9" t="s">
        <v>106</v>
      </c>
      <c r="C262" s="37">
        <v>43087</v>
      </c>
      <c r="D262" s="11" t="s">
        <v>170</v>
      </c>
      <c r="E262" s="11"/>
      <c r="F262" s="11"/>
      <c r="G262" s="9" t="s">
        <v>140</v>
      </c>
      <c r="H262" s="9" t="s">
        <v>122</v>
      </c>
      <c r="I262" s="9" t="s">
        <v>247</v>
      </c>
      <c r="J262" s="23">
        <v>180.113</v>
      </c>
      <c r="K262" s="11" t="s">
        <v>130</v>
      </c>
      <c r="L262" s="11">
        <v>15.6</v>
      </c>
      <c r="M262" s="11" t="s">
        <v>131</v>
      </c>
      <c r="N262" s="11">
        <v>101.34</v>
      </c>
      <c r="O262" s="11" t="s">
        <v>125</v>
      </c>
      <c r="P262" s="11">
        <v>0</v>
      </c>
      <c r="Q262" s="11" t="s">
        <v>126</v>
      </c>
      <c r="R262" s="11">
        <v>100</v>
      </c>
      <c r="S262" s="11" t="s">
        <v>127</v>
      </c>
      <c r="T262" s="11">
        <v>100</v>
      </c>
      <c r="U262" s="11" t="s">
        <v>127</v>
      </c>
      <c r="V262" s="11">
        <v>100</v>
      </c>
      <c r="W262" s="11" t="s">
        <v>127</v>
      </c>
      <c r="X262" s="11">
        <v>0</v>
      </c>
      <c r="Y262" s="11" t="s">
        <v>127</v>
      </c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23">
        <v>0</v>
      </c>
      <c r="AZ262" s="23">
        <v>284.74136215199997</v>
      </c>
      <c r="BA262" s="23">
        <v>0</v>
      </c>
      <c r="BB262" s="23">
        <v>0</v>
      </c>
      <c r="BC262" s="23">
        <v>2.8097628000000001</v>
      </c>
      <c r="BD262" s="8"/>
      <c r="BE262" s="8"/>
    </row>
    <row r="263" spans="1:57" s="1" customFormat="1" x14ac:dyDescent="0.25">
      <c r="A263" s="15">
        <f>IF(B263=B262,"",COUNTIF($A$7:A262,"&gt;0")+1)</f>
        <v>75</v>
      </c>
      <c r="B263" s="15" t="s">
        <v>108</v>
      </c>
      <c r="C263" s="36">
        <v>43782</v>
      </c>
      <c r="D263" s="16" t="s">
        <v>169</v>
      </c>
      <c r="E263" s="16" t="s">
        <v>128</v>
      </c>
      <c r="F263" s="16" t="s">
        <v>129</v>
      </c>
      <c r="G263" s="15" t="s">
        <v>140</v>
      </c>
      <c r="H263" s="15" t="s">
        <v>122</v>
      </c>
      <c r="I263" s="15" t="s">
        <v>240</v>
      </c>
      <c r="J263" s="22">
        <v>3.016</v>
      </c>
      <c r="K263" s="16" t="s">
        <v>123</v>
      </c>
      <c r="L263" s="16">
        <v>33.695999999999998</v>
      </c>
      <c r="M263" s="16" t="s">
        <v>124</v>
      </c>
      <c r="N263" s="16">
        <v>55.57</v>
      </c>
      <c r="O263" s="16" t="s">
        <v>125</v>
      </c>
      <c r="P263" s="16">
        <v>0</v>
      </c>
      <c r="Q263" s="16" t="s">
        <v>126</v>
      </c>
      <c r="R263" s="16">
        <v>100</v>
      </c>
      <c r="S263" s="16" t="s">
        <v>127</v>
      </c>
      <c r="T263" s="16">
        <v>100</v>
      </c>
      <c r="U263" s="16" t="s">
        <v>127</v>
      </c>
      <c r="V263" s="16">
        <v>0</v>
      </c>
      <c r="W263" s="16" t="s">
        <v>127</v>
      </c>
      <c r="X263" s="16">
        <v>0</v>
      </c>
      <c r="Y263" s="16" t="s">
        <v>127</v>
      </c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22">
        <v>5.6474199475199995</v>
      </c>
      <c r="AZ263" s="22">
        <v>0</v>
      </c>
      <c r="BA263" s="22">
        <v>0</v>
      </c>
      <c r="BB263" s="22">
        <v>0.10162713599999999</v>
      </c>
      <c r="BC263" s="22">
        <v>0</v>
      </c>
      <c r="BD263" s="14"/>
      <c r="BE263" s="14"/>
    </row>
    <row r="264" spans="1:57" s="1" customFormat="1" x14ac:dyDescent="0.25">
      <c r="A264" s="15"/>
      <c r="B264" s="15" t="s">
        <v>108</v>
      </c>
      <c r="C264" s="36">
        <v>43782</v>
      </c>
      <c r="D264" s="16" t="s">
        <v>169</v>
      </c>
      <c r="E264" s="16"/>
      <c r="F264" s="16"/>
      <c r="G264" s="15" t="s">
        <v>140</v>
      </c>
      <c r="H264" s="15" t="s">
        <v>122</v>
      </c>
      <c r="I264" s="15" t="s">
        <v>312</v>
      </c>
      <c r="J264" s="22">
        <v>0</v>
      </c>
      <c r="K264" s="16" t="s">
        <v>130</v>
      </c>
      <c r="L264" s="16">
        <v>38.1</v>
      </c>
      <c r="M264" s="16" t="s">
        <v>131</v>
      </c>
      <c r="N264" s="16">
        <v>76.599999999999994</v>
      </c>
      <c r="O264" s="16" t="s">
        <v>125</v>
      </c>
      <c r="P264" s="16">
        <v>0</v>
      </c>
      <c r="Q264" s="16" t="s">
        <v>126</v>
      </c>
      <c r="R264" s="16">
        <v>100</v>
      </c>
      <c r="S264" s="16" t="s">
        <v>127</v>
      </c>
      <c r="T264" s="16">
        <v>100</v>
      </c>
      <c r="U264" s="16" t="s">
        <v>127</v>
      </c>
      <c r="V264" s="16">
        <v>0</v>
      </c>
      <c r="W264" s="16" t="s">
        <v>127</v>
      </c>
      <c r="X264" s="16">
        <v>0</v>
      </c>
      <c r="Y264" s="16" t="s">
        <v>127</v>
      </c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22">
        <v>0</v>
      </c>
      <c r="AZ264" s="22">
        <v>0</v>
      </c>
      <c r="BA264" s="22">
        <v>0</v>
      </c>
      <c r="BB264" s="22">
        <v>0</v>
      </c>
      <c r="BC264" s="22">
        <v>0</v>
      </c>
      <c r="BD264" s="14"/>
      <c r="BE264" s="14"/>
    </row>
    <row r="265" spans="1:57" s="1" customFormat="1" x14ac:dyDescent="0.25">
      <c r="A265" s="15"/>
      <c r="B265" s="15" t="s">
        <v>108</v>
      </c>
      <c r="C265" s="36">
        <v>43782</v>
      </c>
      <c r="D265" s="16" t="s">
        <v>169</v>
      </c>
      <c r="E265" s="16"/>
      <c r="F265" s="16"/>
      <c r="G265" s="15" t="s">
        <v>140</v>
      </c>
      <c r="H265" s="15" t="s">
        <v>122</v>
      </c>
      <c r="I265" s="15" t="s">
        <v>247</v>
      </c>
      <c r="J265" s="22">
        <v>3904.2669999999994</v>
      </c>
      <c r="K265" s="16" t="s">
        <v>130</v>
      </c>
      <c r="L265" s="16">
        <v>15.6</v>
      </c>
      <c r="M265" s="16" t="s">
        <v>131</v>
      </c>
      <c r="N265" s="16">
        <v>101.34</v>
      </c>
      <c r="O265" s="16" t="s">
        <v>125</v>
      </c>
      <c r="P265" s="16">
        <v>0</v>
      </c>
      <c r="Q265" s="16" t="s">
        <v>126</v>
      </c>
      <c r="R265" s="16">
        <v>100</v>
      </c>
      <c r="S265" s="16" t="s">
        <v>127</v>
      </c>
      <c r="T265" s="16">
        <v>100</v>
      </c>
      <c r="U265" s="16" t="s">
        <v>127</v>
      </c>
      <c r="V265" s="16">
        <v>100</v>
      </c>
      <c r="W265" s="16" t="s">
        <v>127</v>
      </c>
      <c r="X265" s="16">
        <v>0</v>
      </c>
      <c r="Y265" s="16" t="s">
        <v>127</v>
      </c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22">
        <v>0</v>
      </c>
      <c r="AZ265" s="22">
        <v>6172.2713173679995</v>
      </c>
      <c r="BA265" s="22">
        <v>0</v>
      </c>
      <c r="BB265" s="22">
        <v>0</v>
      </c>
      <c r="BC265" s="22">
        <v>60.906565199999989</v>
      </c>
      <c r="BD265" s="14"/>
      <c r="BE265" s="14"/>
    </row>
    <row r="266" spans="1:57" s="1" customFormat="1" x14ac:dyDescent="0.25">
      <c r="A266" s="9">
        <f>IF(B266=B265,"",COUNTIF($A$7:A265,"&gt;0")+1)</f>
        <v>76</v>
      </c>
      <c r="B266" s="9" t="s">
        <v>109</v>
      </c>
      <c r="C266" s="37">
        <v>43070</v>
      </c>
      <c r="D266" s="11" t="s">
        <v>171</v>
      </c>
      <c r="E266" s="11" t="s">
        <v>128</v>
      </c>
      <c r="F266" s="11" t="s">
        <v>129</v>
      </c>
      <c r="G266" s="9" t="s">
        <v>140</v>
      </c>
      <c r="H266" s="9" t="s">
        <v>122</v>
      </c>
      <c r="I266" s="9" t="s">
        <v>258</v>
      </c>
      <c r="J266" s="23">
        <v>0</v>
      </c>
      <c r="K266" s="11" t="s">
        <v>130</v>
      </c>
      <c r="L266" s="11">
        <v>39.35</v>
      </c>
      <c r="M266" s="11" t="s">
        <v>131</v>
      </c>
      <c r="N266" s="11">
        <v>78.400000000000006</v>
      </c>
      <c r="O266" s="11" t="s">
        <v>125</v>
      </c>
      <c r="P266" s="11">
        <v>0</v>
      </c>
      <c r="Q266" s="11" t="s">
        <v>126</v>
      </c>
      <c r="R266" s="11">
        <v>100</v>
      </c>
      <c r="S266" s="11" t="s">
        <v>127</v>
      </c>
      <c r="T266" s="11">
        <v>100</v>
      </c>
      <c r="U266" s="11" t="s">
        <v>127</v>
      </c>
      <c r="V266" s="11">
        <v>0</v>
      </c>
      <c r="W266" s="11" t="s">
        <v>127</v>
      </c>
      <c r="X266" s="11">
        <v>0</v>
      </c>
      <c r="Y266" s="11" t="s">
        <v>127</v>
      </c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23">
        <v>0</v>
      </c>
      <c r="AZ266" s="23">
        <v>0</v>
      </c>
      <c r="BA266" s="23">
        <v>0</v>
      </c>
      <c r="BB266" s="23">
        <v>0</v>
      </c>
      <c r="BC266" s="23">
        <v>0</v>
      </c>
      <c r="BD266" s="8"/>
      <c r="BE266" s="8"/>
    </row>
    <row r="267" spans="1:57" s="1" customFormat="1" x14ac:dyDescent="0.25">
      <c r="A267" s="9"/>
      <c r="B267" s="9" t="s">
        <v>109</v>
      </c>
      <c r="C267" s="37">
        <v>43070</v>
      </c>
      <c r="D267" s="11" t="s">
        <v>171</v>
      </c>
      <c r="E267" s="11"/>
      <c r="F267" s="11"/>
      <c r="G267" s="9" t="s">
        <v>140</v>
      </c>
      <c r="H267" s="9" t="s">
        <v>122</v>
      </c>
      <c r="I267" s="9" t="s">
        <v>259</v>
      </c>
      <c r="J267" s="23">
        <v>0</v>
      </c>
      <c r="K267" s="11" t="s">
        <v>130</v>
      </c>
      <c r="L267" s="11">
        <v>15.6</v>
      </c>
      <c r="M267" s="11" t="s">
        <v>131</v>
      </c>
      <c r="N267" s="11">
        <v>101.34</v>
      </c>
      <c r="O267" s="11" t="s">
        <v>125</v>
      </c>
      <c r="P267" s="11">
        <v>0</v>
      </c>
      <c r="Q267" s="11" t="s">
        <v>126</v>
      </c>
      <c r="R267" s="11">
        <v>100</v>
      </c>
      <c r="S267" s="11" t="s">
        <v>127</v>
      </c>
      <c r="T267" s="11">
        <v>100</v>
      </c>
      <c r="U267" s="11" t="s">
        <v>127</v>
      </c>
      <c r="V267" s="11">
        <v>0</v>
      </c>
      <c r="W267" s="11" t="s">
        <v>127</v>
      </c>
      <c r="X267" s="11">
        <v>0</v>
      </c>
      <c r="Y267" s="11" t="s">
        <v>127</v>
      </c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23">
        <v>0</v>
      </c>
      <c r="AZ267" s="23">
        <v>0</v>
      </c>
      <c r="BA267" s="23">
        <v>0</v>
      </c>
      <c r="BB267" s="23">
        <v>0</v>
      </c>
      <c r="BC267" s="23">
        <v>0</v>
      </c>
      <c r="BD267" s="8"/>
      <c r="BE267" s="8"/>
    </row>
    <row r="268" spans="1:57" s="1" customFormat="1" x14ac:dyDescent="0.25">
      <c r="A268" s="9"/>
      <c r="B268" s="9" t="s">
        <v>109</v>
      </c>
      <c r="C268" s="37">
        <v>43070</v>
      </c>
      <c r="D268" s="11" t="s">
        <v>171</v>
      </c>
      <c r="E268" s="11"/>
      <c r="F268" s="11"/>
      <c r="G268" s="9" t="s">
        <v>140</v>
      </c>
      <c r="H268" s="9" t="s">
        <v>122</v>
      </c>
      <c r="I268" s="9" t="s">
        <v>247</v>
      </c>
      <c r="J268" s="23">
        <v>41584.434000000001</v>
      </c>
      <c r="K268" s="11" t="s">
        <v>130</v>
      </c>
      <c r="L268" s="11">
        <v>15.6</v>
      </c>
      <c r="M268" s="11" t="s">
        <v>131</v>
      </c>
      <c r="N268" s="11">
        <v>101.34</v>
      </c>
      <c r="O268" s="11" t="s">
        <v>125</v>
      </c>
      <c r="P268" s="11">
        <v>0</v>
      </c>
      <c r="Q268" s="11" t="s">
        <v>126</v>
      </c>
      <c r="R268" s="11">
        <v>100</v>
      </c>
      <c r="S268" s="11" t="s">
        <v>127</v>
      </c>
      <c r="T268" s="11">
        <v>100</v>
      </c>
      <c r="U268" s="11" t="s">
        <v>127</v>
      </c>
      <c r="V268" s="11">
        <v>100</v>
      </c>
      <c r="W268" s="11" t="s">
        <v>127</v>
      </c>
      <c r="X268" s="11">
        <v>0</v>
      </c>
      <c r="Y268" s="11" t="s">
        <v>127</v>
      </c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23">
        <v>0</v>
      </c>
      <c r="AZ268" s="23">
        <v>65740.998048335998</v>
      </c>
      <c r="BA268" s="23">
        <v>0</v>
      </c>
      <c r="BB268" s="23">
        <v>0</v>
      </c>
      <c r="BC268" s="23">
        <v>648.71717039999999</v>
      </c>
      <c r="BD268" s="8"/>
      <c r="BE268" s="8"/>
    </row>
    <row r="269" spans="1:57" s="1" customFormat="1" x14ac:dyDescent="0.25">
      <c r="A269" s="9"/>
      <c r="B269" s="9" t="s">
        <v>109</v>
      </c>
      <c r="C269" s="37">
        <v>43070</v>
      </c>
      <c r="D269" s="11" t="s">
        <v>171</v>
      </c>
      <c r="E269" s="11"/>
      <c r="F269" s="11"/>
      <c r="G269" s="9" t="s">
        <v>140</v>
      </c>
      <c r="H269" s="9" t="s">
        <v>122</v>
      </c>
      <c r="I269" s="9" t="s">
        <v>260</v>
      </c>
      <c r="J269" s="23">
        <v>0</v>
      </c>
      <c r="K269" s="11" t="s">
        <v>130</v>
      </c>
      <c r="L269" s="11">
        <v>11.72</v>
      </c>
      <c r="M269" s="11" t="s">
        <v>131</v>
      </c>
      <c r="N269" s="11">
        <v>104.34</v>
      </c>
      <c r="O269" s="11" t="s">
        <v>125</v>
      </c>
      <c r="P269" s="11">
        <v>0</v>
      </c>
      <c r="Q269" s="11" t="s">
        <v>126</v>
      </c>
      <c r="R269" s="11">
        <v>100</v>
      </c>
      <c r="S269" s="11" t="s">
        <v>127</v>
      </c>
      <c r="T269" s="11">
        <v>100</v>
      </c>
      <c r="U269" s="11" t="s">
        <v>127</v>
      </c>
      <c r="V269" s="11">
        <v>0</v>
      </c>
      <c r="W269" s="11" t="s">
        <v>127</v>
      </c>
      <c r="X269" s="11">
        <v>0</v>
      </c>
      <c r="Y269" s="11" t="s">
        <v>127</v>
      </c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23">
        <v>0</v>
      </c>
      <c r="AZ269" s="23">
        <v>0</v>
      </c>
      <c r="BA269" s="23">
        <v>0</v>
      </c>
      <c r="BB269" s="23">
        <v>0</v>
      </c>
      <c r="BC269" s="23">
        <v>0</v>
      </c>
      <c r="BD269" s="8"/>
      <c r="BE269" s="8"/>
    </row>
    <row r="270" spans="1:57" s="1" customFormat="1" x14ac:dyDescent="0.25">
      <c r="A270" s="9"/>
      <c r="B270" s="9" t="s">
        <v>109</v>
      </c>
      <c r="C270" s="37">
        <v>43070</v>
      </c>
      <c r="D270" s="11" t="s">
        <v>171</v>
      </c>
      <c r="E270" s="11"/>
      <c r="F270" s="11"/>
      <c r="G270" s="9" t="s">
        <v>140</v>
      </c>
      <c r="H270" s="9" t="s">
        <v>122</v>
      </c>
      <c r="I270" s="9" t="s">
        <v>261</v>
      </c>
      <c r="J270" s="23">
        <v>0</v>
      </c>
      <c r="K270" s="11" t="s">
        <v>130</v>
      </c>
      <c r="L270" s="11">
        <v>42.86</v>
      </c>
      <c r="M270" s="11" t="s">
        <v>131</v>
      </c>
      <c r="N270" s="11">
        <v>72.8</v>
      </c>
      <c r="O270" s="11" t="s">
        <v>125</v>
      </c>
      <c r="P270" s="11">
        <v>0</v>
      </c>
      <c r="Q270" s="11" t="s">
        <v>126</v>
      </c>
      <c r="R270" s="11">
        <v>100</v>
      </c>
      <c r="S270" s="11" t="s">
        <v>127</v>
      </c>
      <c r="T270" s="11">
        <v>100</v>
      </c>
      <c r="U270" s="11" t="s">
        <v>127</v>
      </c>
      <c r="V270" s="11">
        <v>0</v>
      </c>
      <c r="W270" s="11" t="s">
        <v>127</v>
      </c>
      <c r="X270" s="11">
        <v>0</v>
      </c>
      <c r="Y270" s="11" t="s">
        <v>127</v>
      </c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23">
        <v>0</v>
      </c>
      <c r="AZ270" s="23">
        <v>0</v>
      </c>
      <c r="BA270" s="23">
        <v>0</v>
      </c>
      <c r="BB270" s="23">
        <v>0</v>
      </c>
      <c r="BC270" s="23">
        <v>0</v>
      </c>
      <c r="BD270" s="8"/>
      <c r="BE270" s="8"/>
    </row>
    <row r="271" spans="1:57" s="1" customFormat="1" x14ac:dyDescent="0.25">
      <c r="A271" s="15">
        <f>IF(B271=B266,"",COUNTIF($A$7:A266,"&gt;0")+1)</f>
        <v>77</v>
      </c>
      <c r="B271" s="15" t="s">
        <v>110</v>
      </c>
      <c r="C271" s="36">
        <v>42531</v>
      </c>
      <c r="D271" s="16" t="s">
        <v>139</v>
      </c>
      <c r="E271" s="16" t="s">
        <v>128</v>
      </c>
      <c r="F271" s="16" t="s">
        <v>129</v>
      </c>
      <c r="G271" s="15" t="s">
        <v>140</v>
      </c>
      <c r="H271" s="15" t="s">
        <v>122</v>
      </c>
      <c r="I271" s="15" t="s">
        <v>240</v>
      </c>
      <c r="J271" s="22">
        <v>43.405000000000001</v>
      </c>
      <c r="K271" s="16" t="s">
        <v>123</v>
      </c>
      <c r="L271" s="16">
        <v>33.695999999999998</v>
      </c>
      <c r="M271" s="16" t="s">
        <v>124</v>
      </c>
      <c r="N271" s="16">
        <v>55.57</v>
      </c>
      <c r="O271" s="16" t="s">
        <v>125</v>
      </c>
      <c r="P271" s="16">
        <v>0</v>
      </c>
      <c r="Q271" s="16" t="s">
        <v>126</v>
      </c>
      <c r="R271" s="16">
        <v>100</v>
      </c>
      <c r="S271" s="16" t="s">
        <v>127</v>
      </c>
      <c r="T271" s="16">
        <v>100</v>
      </c>
      <c r="U271" s="16" t="s">
        <v>127</v>
      </c>
      <c r="V271" s="16">
        <v>0</v>
      </c>
      <c r="W271" s="16" t="s">
        <v>127</v>
      </c>
      <c r="X271" s="16">
        <v>0</v>
      </c>
      <c r="Y271" s="16" t="s">
        <v>127</v>
      </c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22">
        <v>81.275286081599987</v>
      </c>
      <c r="AZ271" s="22">
        <v>0</v>
      </c>
      <c r="BA271" s="22">
        <v>0</v>
      </c>
      <c r="BB271" s="22">
        <v>1.4625748799999998</v>
      </c>
      <c r="BC271" s="22">
        <v>0</v>
      </c>
      <c r="BD271" s="14"/>
      <c r="BE271" s="14"/>
    </row>
    <row r="272" spans="1:57" s="1" customFormat="1" x14ac:dyDescent="0.25">
      <c r="A272" s="15" t="str">
        <f>IF(B272=B271,"",COUNTIF($A$7:A271,"&gt;0")+1)</f>
        <v/>
      </c>
      <c r="B272" s="15" t="s">
        <v>110</v>
      </c>
      <c r="C272" s="36">
        <v>42531</v>
      </c>
      <c r="D272" s="16" t="s">
        <v>139</v>
      </c>
      <c r="E272" s="16"/>
      <c r="F272" s="16"/>
      <c r="G272" s="15" t="s">
        <v>140</v>
      </c>
      <c r="H272" s="15" t="s">
        <v>122</v>
      </c>
      <c r="I272" s="15" t="s">
        <v>242</v>
      </c>
      <c r="J272" s="22">
        <v>12.363999999999997</v>
      </c>
      <c r="K272" s="16" t="s">
        <v>130</v>
      </c>
      <c r="L272" s="16">
        <v>42.86</v>
      </c>
      <c r="M272" s="16" t="s">
        <v>131</v>
      </c>
      <c r="N272" s="16">
        <v>72.73</v>
      </c>
      <c r="O272" s="16" t="s">
        <v>125</v>
      </c>
      <c r="P272" s="16">
        <v>0</v>
      </c>
      <c r="Q272" s="16" t="s">
        <v>126</v>
      </c>
      <c r="R272" s="16">
        <v>100</v>
      </c>
      <c r="S272" s="16" t="s">
        <v>127</v>
      </c>
      <c r="T272" s="16">
        <v>100</v>
      </c>
      <c r="U272" s="16" t="s">
        <v>127</v>
      </c>
      <c r="V272" s="16">
        <v>0</v>
      </c>
      <c r="W272" s="16" t="s">
        <v>127</v>
      </c>
      <c r="X272" s="16">
        <v>0</v>
      </c>
      <c r="Y272" s="16" t="s">
        <v>127</v>
      </c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22">
        <v>38.541157239199997</v>
      </c>
      <c r="AZ272" s="22">
        <v>0</v>
      </c>
      <c r="BA272" s="22">
        <v>0</v>
      </c>
      <c r="BB272" s="22">
        <v>0.52992103999999984</v>
      </c>
      <c r="BC272" s="22">
        <v>0</v>
      </c>
      <c r="BD272" s="14"/>
      <c r="BE272" s="14"/>
    </row>
    <row r="273" spans="1:57" s="1" customFormat="1" x14ac:dyDescent="0.25">
      <c r="A273" s="15" t="str">
        <f>IF(B273=B272,"",COUNTIF($A$7:A272,"&gt;0")+1)</f>
        <v/>
      </c>
      <c r="B273" s="15" t="s">
        <v>110</v>
      </c>
      <c r="C273" s="36">
        <v>42531</v>
      </c>
      <c r="D273" s="16" t="s">
        <v>139</v>
      </c>
      <c r="E273" s="16"/>
      <c r="F273" s="16"/>
      <c r="G273" s="15" t="s">
        <v>140</v>
      </c>
      <c r="H273" s="15" t="s">
        <v>122</v>
      </c>
      <c r="I273" s="15" t="s">
        <v>324</v>
      </c>
      <c r="J273" s="22">
        <v>1200.58</v>
      </c>
      <c r="K273" s="16" t="s">
        <v>130</v>
      </c>
      <c r="L273" s="16">
        <v>15.6</v>
      </c>
      <c r="M273" s="16" t="s">
        <v>131</v>
      </c>
      <c r="N273" s="16">
        <v>101.34</v>
      </c>
      <c r="O273" s="16" t="s">
        <v>125</v>
      </c>
      <c r="P273" s="16">
        <v>0</v>
      </c>
      <c r="Q273" s="16" t="s">
        <v>126</v>
      </c>
      <c r="R273" s="16">
        <v>100</v>
      </c>
      <c r="S273" s="16" t="s">
        <v>127</v>
      </c>
      <c r="T273" s="16">
        <v>100</v>
      </c>
      <c r="U273" s="16" t="s">
        <v>127</v>
      </c>
      <c r="V273" s="16">
        <v>100</v>
      </c>
      <c r="W273" s="16" t="s">
        <v>127</v>
      </c>
      <c r="X273" s="16">
        <v>0</v>
      </c>
      <c r="Y273" s="16" t="s">
        <v>127</v>
      </c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22">
        <v>0</v>
      </c>
      <c r="AZ273" s="22">
        <v>1898.00172432</v>
      </c>
      <c r="BA273" s="22">
        <v>0</v>
      </c>
      <c r="BB273" s="22">
        <v>0</v>
      </c>
      <c r="BC273" s="22">
        <v>18.729047999999999</v>
      </c>
      <c r="BD273" s="14"/>
      <c r="BE273" s="14"/>
    </row>
    <row r="274" spans="1:57" s="1" customFormat="1" x14ac:dyDescent="0.25">
      <c r="A274" s="9">
        <f>IF(B274=B273,"",COUNTIF($A$7:A273,"&gt;0")+1)</f>
        <v>78</v>
      </c>
      <c r="B274" s="9" t="s">
        <v>111</v>
      </c>
      <c r="C274" s="37">
        <v>41311</v>
      </c>
      <c r="D274" s="11" t="s">
        <v>164</v>
      </c>
      <c r="E274" s="11" t="s">
        <v>128</v>
      </c>
      <c r="F274" s="11" t="s">
        <v>129</v>
      </c>
      <c r="G274" s="9" t="s">
        <v>140</v>
      </c>
      <c r="H274" s="9" t="s">
        <v>122</v>
      </c>
      <c r="I274" s="9" t="s">
        <v>258</v>
      </c>
      <c r="J274" s="23">
        <v>0</v>
      </c>
      <c r="K274" s="11" t="s">
        <v>130</v>
      </c>
      <c r="L274" s="11">
        <v>39.770000000000003</v>
      </c>
      <c r="M274" s="11" t="s">
        <v>131</v>
      </c>
      <c r="N274" s="11">
        <v>78.400000000000006</v>
      </c>
      <c r="O274" s="11" t="s">
        <v>125</v>
      </c>
      <c r="P274" s="11">
        <v>0</v>
      </c>
      <c r="Q274" s="11" t="s">
        <v>126</v>
      </c>
      <c r="R274" s="11">
        <v>100</v>
      </c>
      <c r="S274" s="11" t="s">
        <v>127</v>
      </c>
      <c r="T274" s="11">
        <v>100</v>
      </c>
      <c r="U274" s="11" t="s">
        <v>127</v>
      </c>
      <c r="V274" s="11">
        <v>0</v>
      </c>
      <c r="W274" s="11" t="s">
        <v>127</v>
      </c>
      <c r="X274" s="11">
        <v>0</v>
      </c>
      <c r="Y274" s="11" t="s">
        <v>127</v>
      </c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23">
        <v>0</v>
      </c>
      <c r="AZ274" s="23">
        <v>0</v>
      </c>
      <c r="BA274" s="23">
        <v>0</v>
      </c>
      <c r="BB274" s="23">
        <v>0</v>
      </c>
      <c r="BC274" s="23">
        <v>0</v>
      </c>
      <c r="BD274" s="8"/>
      <c r="BE274" s="8"/>
    </row>
    <row r="275" spans="1:57" s="1" customFormat="1" x14ac:dyDescent="0.25">
      <c r="A275" s="9"/>
      <c r="B275" s="9" t="s">
        <v>111</v>
      </c>
      <c r="C275" s="37">
        <v>41311</v>
      </c>
      <c r="D275" s="11" t="s">
        <v>164</v>
      </c>
      <c r="E275" s="11"/>
      <c r="F275" s="11"/>
      <c r="G275" s="9" t="s">
        <v>140</v>
      </c>
      <c r="H275" s="9" t="s">
        <v>122</v>
      </c>
      <c r="I275" s="9" t="s">
        <v>314</v>
      </c>
      <c r="J275" s="23">
        <v>10801.469999999998</v>
      </c>
      <c r="K275" s="11" t="s">
        <v>130</v>
      </c>
      <c r="L275" s="11">
        <v>10.1914</v>
      </c>
      <c r="M275" s="11" t="s">
        <v>131</v>
      </c>
      <c r="N275" s="11">
        <v>101.34</v>
      </c>
      <c r="O275" s="11" t="s">
        <v>125</v>
      </c>
      <c r="P275" s="11">
        <v>0</v>
      </c>
      <c r="Q275" s="11" t="s">
        <v>126</v>
      </c>
      <c r="R275" s="11">
        <v>100</v>
      </c>
      <c r="S275" s="11" t="s">
        <v>127</v>
      </c>
      <c r="T275" s="11">
        <v>100</v>
      </c>
      <c r="U275" s="11" t="s">
        <v>127</v>
      </c>
      <c r="V275" s="11">
        <v>100</v>
      </c>
      <c r="W275" s="11" t="s">
        <v>127</v>
      </c>
      <c r="X275" s="11">
        <v>0</v>
      </c>
      <c r="Y275" s="11" t="s">
        <v>127</v>
      </c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23">
        <v>0</v>
      </c>
      <c r="AZ275" s="23">
        <v>11155.720151619718</v>
      </c>
      <c r="BA275" s="23">
        <v>0</v>
      </c>
      <c r="BB275" s="23">
        <v>0</v>
      </c>
      <c r="BC275" s="23">
        <v>110.08210135799997</v>
      </c>
      <c r="BD275" s="8"/>
      <c r="BE275" s="8"/>
    </row>
    <row r="276" spans="1:57" s="1" customFormat="1" x14ac:dyDescent="0.25">
      <c r="A276" s="9"/>
      <c r="B276" s="9" t="s">
        <v>111</v>
      </c>
      <c r="C276" s="37">
        <v>41311</v>
      </c>
      <c r="D276" s="11" t="s">
        <v>164</v>
      </c>
      <c r="E276" s="11"/>
      <c r="F276" s="11"/>
      <c r="G276" s="9" t="s">
        <v>140</v>
      </c>
      <c r="H276" s="9" t="s">
        <v>122</v>
      </c>
      <c r="I276" s="9" t="s">
        <v>315</v>
      </c>
      <c r="J276" s="23">
        <v>0</v>
      </c>
      <c r="K276" s="11" t="s">
        <v>130</v>
      </c>
      <c r="L276" s="11">
        <v>11.72</v>
      </c>
      <c r="M276" s="11" t="s">
        <v>131</v>
      </c>
      <c r="N276" s="11">
        <v>104.34</v>
      </c>
      <c r="O276" s="11" t="s">
        <v>125</v>
      </c>
      <c r="P276" s="11">
        <v>0</v>
      </c>
      <c r="Q276" s="11" t="s">
        <v>126</v>
      </c>
      <c r="R276" s="11">
        <v>100</v>
      </c>
      <c r="S276" s="11" t="s">
        <v>127</v>
      </c>
      <c r="T276" s="11">
        <v>100</v>
      </c>
      <c r="U276" s="11" t="s">
        <v>127</v>
      </c>
      <c r="V276" s="11">
        <v>0</v>
      </c>
      <c r="W276" s="11" t="s">
        <v>127</v>
      </c>
      <c r="X276" s="11">
        <v>0</v>
      </c>
      <c r="Y276" s="11" t="s">
        <v>127</v>
      </c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23">
        <v>0</v>
      </c>
      <c r="AZ276" s="23">
        <v>0</v>
      </c>
      <c r="BA276" s="23">
        <v>0</v>
      </c>
      <c r="BB276" s="23">
        <v>0</v>
      </c>
      <c r="BC276" s="23">
        <v>0</v>
      </c>
      <c r="BD276" s="8"/>
      <c r="BE276" s="8"/>
    </row>
    <row r="277" spans="1:57" s="1" customFormat="1" x14ac:dyDescent="0.25">
      <c r="A277" s="15">
        <f>IF(B277=B274,"",COUNTIF($A$7:A274,"&gt;0")+1)</f>
        <v>79</v>
      </c>
      <c r="B277" s="15" t="s">
        <v>112</v>
      </c>
      <c r="C277" s="36">
        <v>43557</v>
      </c>
      <c r="D277" s="16" t="s">
        <v>166</v>
      </c>
      <c r="E277" s="16" t="s">
        <v>128</v>
      </c>
      <c r="F277" s="16" t="s">
        <v>136</v>
      </c>
      <c r="G277" s="15" t="s">
        <v>140</v>
      </c>
      <c r="H277" s="15" t="s">
        <v>122</v>
      </c>
      <c r="I277" s="15" t="s">
        <v>241</v>
      </c>
      <c r="J277" s="22">
        <v>6.3019999999999996</v>
      </c>
      <c r="K277" s="16" t="s">
        <v>123</v>
      </c>
      <c r="L277" s="16">
        <v>33.695999999999998</v>
      </c>
      <c r="M277" s="16" t="s">
        <v>124</v>
      </c>
      <c r="N277" s="16">
        <v>55.57</v>
      </c>
      <c r="O277" s="16" t="s">
        <v>125</v>
      </c>
      <c r="P277" s="16">
        <v>0</v>
      </c>
      <c r="Q277" s="16" t="s">
        <v>126</v>
      </c>
      <c r="R277" s="16">
        <v>100</v>
      </c>
      <c r="S277" s="16" t="s">
        <v>127</v>
      </c>
      <c r="T277" s="16">
        <v>100</v>
      </c>
      <c r="U277" s="16" t="s">
        <v>127</v>
      </c>
      <c r="V277" s="16">
        <v>0</v>
      </c>
      <c r="W277" s="16" t="s">
        <v>127</v>
      </c>
      <c r="X277" s="16">
        <v>0</v>
      </c>
      <c r="Y277" s="16" t="s">
        <v>127</v>
      </c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22">
        <v>11.800411309439998</v>
      </c>
      <c r="AZ277" s="22">
        <v>0</v>
      </c>
      <c r="BA277" s="22">
        <v>0</v>
      </c>
      <c r="BB277" s="22">
        <v>0.21235219199999997</v>
      </c>
      <c r="BC277" s="22">
        <v>0</v>
      </c>
      <c r="BD277" s="14"/>
      <c r="BE277" s="14"/>
    </row>
    <row r="278" spans="1:57" s="1" customFormat="1" ht="30" x14ac:dyDescent="0.25">
      <c r="A278" s="9">
        <f>IF(B278=B277,"",COUNTIF($A$7:A277,"&gt;0")+1)</f>
        <v>80</v>
      </c>
      <c r="B278" s="9" t="s">
        <v>113</v>
      </c>
      <c r="C278" s="37">
        <v>41334</v>
      </c>
      <c r="D278" s="11" t="s">
        <v>230</v>
      </c>
      <c r="E278" s="11" t="s">
        <v>128</v>
      </c>
      <c r="F278" s="11" t="s">
        <v>129</v>
      </c>
      <c r="G278" s="9" t="s">
        <v>149</v>
      </c>
      <c r="H278" s="9" t="s">
        <v>122</v>
      </c>
      <c r="I278" s="9" t="s">
        <v>240</v>
      </c>
      <c r="J278" s="23">
        <v>6584.6059999999998</v>
      </c>
      <c r="K278" s="11" t="s">
        <v>130</v>
      </c>
      <c r="L278" s="11">
        <v>33.695999999999998</v>
      </c>
      <c r="M278" s="11" t="s">
        <v>131</v>
      </c>
      <c r="N278" s="11">
        <v>55.57</v>
      </c>
      <c r="O278" s="11" t="s">
        <v>125</v>
      </c>
      <c r="P278" s="11">
        <v>0</v>
      </c>
      <c r="Q278" s="11" t="s">
        <v>126</v>
      </c>
      <c r="R278" s="11">
        <v>100</v>
      </c>
      <c r="S278" s="11" t="s">
        <v>127</v>
      </c>
      <c r="T278" s="11">
        <v>100</v>
      </c>
      <c r="U278" s="11" t="s">
        <v>127</v>
      </c>
      <c r="V278" s="11">
        <v>0</v>
      </c>
      <c r="W278" s="11" t="s">
        <v>127</v>
      </c>
      <c r="X278" s="11">
        <v>0</v>
      </c>
      <c r="Y278" s="11" t="s">
        <v>127</v>
      </c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23">
        <v>12329.587291432317</v>
      </c>
      <c r="AZ278" s="23">
        <v>0</v>
      </c>
      <c r="BA278" s="23">
        <v>0</v>
      </c>
      <c r="BB278" s="23">
        <v>221.87488377599996</v>
      </c>
      <c r="BC278" s="23">
        <v>0</v>
      </c>
      <c r="BD278" s="8"/>
      <c r="BE278" s="8"/>
    </row>
    <row r="279" spans="1:57" s="1" customFormat="1" ht="30" x14ac:dyDescent="0.25">
      <c r="A279" s="9" t="str">
        <f>IF(B279=B278,"",COUNTIF($A$7:A278,"&gt;0")+1)</f>
        <v/>
      </c>
      <c r="B279" s="9" t="s">
        <v>113</v>
      </c>
      <c r="C279" s="37">
        <v>41334</v>
      </c>
      <c r="D279" s="11" t="s">
        <v>230</v>
      </c>
      <c r="E279" s="11"/>
      <c r="F279" s="11"/>
      <c r="G279" s="9" t="s">
        <v>236</v>
      </c>
      <c r="H279" s="9" t="s">
        <v>132</v>
      </c>
      <c r="I279" s="9" t="s">
        <v>262</v>
      </c>
      <c r="J279" s="23">
        <v>5889</v>
      </c>
      <c r="K279" s="11" t="s">
        <v>130</v>
      </c>
      <c r="L279" s="11">
        <v>0</v>
      </c>
      <c r="M279" s="11" t="s">
        <v>126</v>
      </c>
      <c r="N279" s="11">
        <v>0.41499999999999998</v>
      </c>
      <c r="O279" s="11" t="s">
        <v>133</v>
      </c>
      <c r="P279" s="11">
        <v>0</v>
      </c>
      <c r="Q279" s="11" t="s">
        <v>126</v>
      </c>
      <c r="R279" s="11">
        <v>100</v>
      </c>
      <c r="S279" s="11" t="s">
        <v>127</v>
      </c>
      <c r="T279" s="11">
        <v>99.13</v>
      </c>
      <c r="U279" s="11" t="s">
        <v>127</v>
      </c>
      <c r="V279" s="11">
        <v>0</v>
      </c>
      <c r="W279" s="11" t="s">
        <v>127</v>
      </c>
      <c r="X279" s="11">
        <v>0</v>
      </c>
      <c r="Y279" s="11" t="s">
        <v>127</v>
      </c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23">
        <v>2422.6727655</v>
      </c>
      <c r="AZ279" s="23">
        <v>0</v>
      </c>
      <c r="BA279" s="23">
        <v>0</v>
      </c>
      <c r="BB279" s="23">
        <v>0</v>
      </c>
      <c r="BC279" s="23">
        <v>0</v>
      </c>
      <c r="BD279" s="8"/>
      <c r="BE279" s="8"/>
    </row>
    <row r="280" spans="1:57" s="1" customFormat="1" ht="30" x14ac:dyDescent="0.25">
      <c r="A280" s="9" t="str">
        <f>IF(B280=B279,"",COUNTIF($A$7:A279,"&gt;0")+1)</f>
        <v/>
      </c>
      <c r="B280" s="9" t="s">
        <v>113</v>
      </c>
      <c r="C280" s="37">
        <v>41334</v>
      </c>
      <c r="D280" s="11" t="s">
        <v>230</v>
      </c>
      <c r="E280" s="11"/>
      <c r="F280" s="11"/>
      <c r="G280" s="9" t="s">
        <v>236</v>
      </c>
      <c r="H280" s="9" t="s">
        <v>132</v>
      </c>
      <c r="I280" s="9" t="s">
        <v>263</v>
      </c>
      <c r="J280" s="23">
        <v>4260.7199999999993</v>
      </c>
      <c r="K280" s="11" t="s">
        <v>130</v>
      </c>
      <c r="L280" s="11">
        <v>0</v>
      </c>
      <c r="M280" s="11" t="s">
        <v>126</v>
      </c>
      <c r="N280" s="11">
        <v>0.44</v>
      </c>
      <c r="O280" s="11" t="s">
        <v>133</v>
      </c>
      <c r="P280" s="11">
        <v>0</v>
      </c>
      <c r="Q280" s="11" t="s">
        <v>126</v>
      </c>
      <c r="R280" s="11">
        <v>100</v>
      </c>
      <c r="S280" s="11" t="s">
        <v>127</v>
      </c>
      <c r="T280" s="11">
        <v>96.05</v>
      </c>
      <c r="U280" s="11" t="s">
        <v>127</v>
      </c>
      <c r="V280" s="11">
        <v>0</v>
      </c>
      <c r="W280" s="11" t="s">
        <v>127</v>
      </c>
      <c r="X280" s="11">
        <v>0</v>
      </c>
      <c r="Y280" s="11" t="s">
        <v>127</v>
      </c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23">
        <v>1800.6654863999997</v>
      </c>
      <c r="AZ280" s="23">
        <v>0</v>
      </c>
      <c r="BA280" s="23">
        <v>0</v>
      </c>
      <c r="BB280" s="23">
        <v>0</v>
      </c>
      <c r="BC280" s="23">
        <v>0</v>
      </c>
      <c r="BD280" s="8"/>
      <c r="BE280" s="8"/>
    </row>
    <row r="281" spans="1:57" s="1" customFormat="1" ht="30" x14ac:dyDescent="0.25">
      <c r="A281" s="9" t="str">
        <f>IF(B281=B280,"",COUNTIF($A$7:A280,"&gt;0")+1)</f>
        <v/>
      </c>
      <c r="B281" s="9" t="s">
        <v>113</v>
      </c>
      <c r="C281" s="37">
        <v>41334</v>
      </c>
      <c r="D281" s="11" t="s">
        <v>230</v>
      </c>
      <c r="E281" s="11"/>
      <c r="F281" s="11"/>
      <c r="G281" s="9" t="s">
        <v>236</v>
      </c>
      <c r="H281" s="9" t="s">
        <v>132</v>
      </c>
      <c r="I281" s="9" t="s">
        <v>264</v>
      </c>
      <c r="J281" s="23">
        <v>4260.7199999999993</v>
      </c>
      <c r="K281" s="11" t="s">
        <v>130</v>
      </c>
      <c r="L281" s="11">
        <v>0</v>
      </c>
      <c r="M281" s="11" t="s">
        <v>126</v>
      </c>
      <c r="N281" s="11">
        <v>0.52200000000000002</v>
      </c>
      <c r="O281" s="11" t="s">
        <v>133</v>
      </c>
      <c r="P281" s="11">
        <v>0</v>
      </c>
      <c r="Q281" s="11" t="s">
        <v>126</v>
      </c>
      <c r="R281" s="11">
        <v>100</v>
      </c>
      <c r="S281" s="11" t="s">
        <v>127</v>
      </c>
      <c r="T281" s="11">
        <v>1.49</v>
      </c>
      <c r="U281" s="11" t="s">
        <v>127</v>
      </c>
      <c r="V281" s="11">
        <v>0</v>
      </c>
      <c r="W281" s="11" t="s">
        <v>127</v>
      </c>
      <c r="X281" s="11">
        <v>0</v>
      </c>
      <c r="Y281" s="11" t="s">
        <v>127</v>
      </c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23">
        <v>33.139028015999997</v>
      </c>
      <c r="AZ281" s="23">
        <v>0</v>
      </c>
      <c r="BA281" s="23">
        <v>0</v>
      </c>
      <c r="BB281" s="23">
        <v>0</v>
      </c>
      <c r="BC281" s="23">
        <v>0</v>
      </c>
      <c r="BD281" s="8"/>
      <c r="BE281" s="8"/>
    </row>
    <row r="282" spans="1:57" s="1" customFormat="1" ht="30" x14ac:dyDescent="0.25">
      <c r="A282" s="9" t="str">
        <f>IF(B282=B281,"",COUNTIF($A$7:A281,"&gt;0")+1)</f>
        <v/>
      </c>
      <c r="B282" s="9" t="s">
        <v>113</v>
      </c>
      <c r="C282" s="37">
        <v>41334</v>
      </c>
      <c r="D282" s="11" t="s">
        <v>230</v>
      </c>
      <c r="E282" s="11"/>
      <c r="F282" s="11"/>
      <c r="G282" s="9" t="s">
        <v>236</v>
      </c>
      <c r="H282" s="9" t="s">
        <v>132</v>
      </c>
      <c r="I282" s="9" t="s">
        <v>265</v>
      </c>
      <c r="J282" s="23">
        <v>1560.93</v>
      </c>
      <c r="K282" s="11" t="s">
        <v>130</v>
      </c>
      <c r="L282" s="11">
        <v>0</v>
      </c>
      <c r="M282" s="11" t="s">
        <v>126</v>
      </c>
      <c r="N282" s="11">
        <v>0.44</v>
      </c>
      <c r="O282" s="11" t="s">
        <v>133</v>
      </c>
      <c r="P282" s="11">
        <v>0</v>
      </c>
      <c r="Q282" s="11" t="s">
        <v>126</v>
      </c>
      <c r="R282" s="11">
        <v>100</v>
      </c>
      <c r="S282" s="11" t="s">
        <v>127</v>
      </c>
      <c r="T282" s="11">
        <v>55.24</v>
      </c>
      <c r="U282" s="11" t="s">
        <v>127</v>
      </c>
      <c r="V282" s="11">
        <v>0</v>
      </c>
      <c r="W282" s="11" t="s">
        <v>127</v>
      </c>
      <c r="X282" s="11">
        <v>0</v>
      </c>
      <c r="Y282" s="11" t="s">
        <v>127</v>
      </c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23">
        <v>379.39340208000004</v>
      </c>
      <c r="AZ282" s="23">
        <v>0</v>
      </c>
      <c r="BA282" s="23">
        <v>0</v>
      </c>
      <c r="BB282" s="23">
        <v>0</v>
      </c>
      <c r="BC282" s="23">
        <v>0</v>
      </c>
      <c r="BD282" s="8"/>
      <c r="BE282" s="8"/>
    </row>
    <row r="283" spans="1:57" s="1" customFormat="1" ht="30" x14ac:dyDescent="0.25">
      <c r="A283" s="9" t="str">
        <f>IF(B283=B282,"",COUNTIF($A$7:A282,"&gt;0")+1)</f>
        <v/>
      </c>
      <c r="B283" s="9" t="s">
        <v>113</v>
      </c>
      <c r="C283" s="37">
        <v>41334</v>
      </c>
      <c r="D283" s="11" t="s">
        <v>230</v>
      </c>
      <c r="E283" s="11"/>
      <c r="F283" s="11"/>
      <c r="G283" s="9" t="s">
        <v>236</v>
      </c>
      <c r="H283" s="9" t="s">
        <v>132</v>
      </c>
      <c r="I283" s="9" t="s">
        <v>266</v>
      </c>
      <c r="J283" s="23">
        <v>1560.93</v>
      </c>
      <c r="K283" s="11" t="s">
        <v>130</v>
      </c>
      <c r="L283" s="11">
        <v>0</v>
      </c>
      <c r="M283" s="11" t="s">
        <v>126</v>
      </c>
      <c r="N283" s="11">
        <v>0.52200000000000002</v>
      </c>
      <c r="O283" s="11" t="s">
        <v>133</v>
      </c>
      <c r="P283" s="11">
        <v>0</v>
      </c>
      <c r="Q283" s="11" t="s">
        <v>126</v>
      </c>
      <c r="R283" s="11">
        <v>100</v>
      </c>
      <c r="S283" s="11" t="s">
        <v>127</v>
      </c>
      <c r="T283" s="11">
        <v>43.57</v>
      </c>
      <c r="U283" s="11" t="s">
        <v>127</v>
      </c>
      <c r="V283" s="11">
        <v>0</v>
      </c>
      <c r="W283" s="11" t="s">
        <v>127</v>
      </c>
      <c r="X283" s="11">
        <v>0</v>
      </c>
      <c r="Y283" s="11" t="s">
        <v>127</v>
      </c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23">
        <v>355.01073892199997</v>
      </c>
      <c r="AZ283" s="23">
        <v>0</v>
      </c>
      <c r="BA283" s="23">
        <v>0</v>
      </c>
      <c r="BB283" s="23">
        <v>0</v>
      </c>
      <c r="BC283" s="23">
        <v>0</v>
      </c>
      <c r="BD283" s="8"/>
      <c r="BE283" s="8"/>
    </row>
    <row r="284" spans="1:57" s="1" customFormat="1" ht="30" x14ac:dyDescent="0.25">
      <c r="A284" s="15">
        <f>IF(B284=B283,"",COUNTIF($A$7:A283,"&gt;0")+1)</f>
        <v>81</v>
      </c>
      <c r="B284" s="15" t="s">
        <v>374</v>
      </c>
      <c r="C284" s="36">
        <v>42880</v>
      </c>
      <c r="D284" s="16" t="s">
        <v>151</v>
      </c>
      <c r="E284" s="16" t="s">
        <v>128</v>
      </c>
      <c r="F284" s="16" t="s">
        <v>129</v>
      </c>
      <c r="G284" s="15" t="s">
        <v>237</v>
      </c>
      <c r="H284" s="15" t="s">
        <v>122</v>
      </c>
      <c r="I284" s="15" t="s">
        <v>258</v>
      </c>
      <c r="J284" s="22">
        <v>0</v>
      </c>
      <c r="K284" s="16" t="s">
        <v>130</v>
      </c>
      <c r="L284" s="16">
        <v>40.06</v>
      </c>
      <c r="M284" s="16" t="s">
        <v>131</v>
      </c>
      <c r="N284" s="16">
        <v>78.400000000000006</v>
      </c>
      <c r="O284" s="16" t="s">
        <v>125</v>
      </c>
      <c r="P284" s="16">
        <v>0</v>
      </c>
      <c r="Q284" s="16" t="s">
        <v>126</v>
      </c>
      <c r="R284" s="16">
        <v>100</v>
      </c>
      <c r="S284" s="16" t="s">
        <v>127</v>
      </c>
      <c r="T284" s="16">
        <v>100</v>
      </c>
      <c r="U284" s="16" t="s">
        <v>127</v>
      </c>
      <c r="V284" s="16">
        <v>0</v>
      </c>
      <c r="W284" s="16" t="s">
        <v>127</v>
      </c>
      <c r="X284" s="16">
        <v>0</v>
      </c>
      <c r="Y284" s="16" t="s">
        <v>127</v>
      </c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22">
        <v>0</v>
      </c>
      <c r="AZ284" s="22">
        <v>0</v>
      </c>
      <c r="BA284" s="22">
        <v>0</v>
      </c>
      <c r="BB284" s="22">
        <v>0</v>
      </c>
      <c r="BC284" s="22">
        <v>0</v>
      </c>
      <c r="BD284" s="14"/>
      <c r="BE284" s="14"/>
    </row>
    <row r="285" spans="1:57" s="1" customFormat="1" ht="30" x14ac:dyDescent="0.25">
      <c r="A285" s="15" t="str">
        <f>IF(B285=B284,"",COUNTIF($A$7:A284,"&gt;0")+1)</f>
        <v/>
      </c>
      <c r="B285" s="15" t="s">
        <v>374</v>
      </c>
      <c r="C285" s="36">
        <v>42880</v>
      </c>
      <c r="D285" s="16" t="s">
        <v>151</v>
      </c>
      <c r="E285" s="16"/>
      <c r="F285" s="16"/>
      <c r="G285" s="15" t="s">
        <v>237</v>
      </c>
      <c r="H285" s="15" t="s">
        <v>122</v>
      </c>
      <c r="I285" s="15" t="s">
        <v>375</v>
      </c>
      <c r="J285" s="22">
        <v>0</v>
      </c>
      <c r="K285" s="16" t="s">
        <v>130</v>
      </c>
      <c r="L285" s="16">
        <v>42.86</v>
      </c>
      <c r="M285" s="16" t="s">
        <v>131</v>
      </c>
      <c r="N285" s="16">
        <v>72.73</v>
      </c>
      <c r="O285" s="16" t="s">
        <v>125</v>
      </c>
      <c r="P285" s="16">
        <v>0</v>
      </c>
      <c r="Q285" s="16" t="s">
        <v>126</v>
      </c>
      <c r="R285" s="16">
        <v>100</v>
      </c>
      <c r="S285" s="16" t="s">
        <v>127</v>
      </c>
      <c r="T285" s="16">
        <v>100</v>
      </c>
      <c r="U285" s="16" t="s">
        <v>127</v>
      </c>
      <c r="V285" s="16">
        <v>0</v>
      </c>
      <c r="W285" s="16" t="s">
        <v>127</v>
      </c>
      <c r="X285" s="16">
        <v>0</v>
      </c>
      <c r="Y285" s="16" t="s">
        <v>127</v>
      </c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22">
        <v>0</v>
      </c>
      <c r="AZ285" s="22">
        <v>0</v>
      </c>
      <c r="BA285" s="22">
        <v>0</v>
      </c>
      <c r="BB285" s="22">
        <v>0</v>
      </c>
      <c r="BC285" s="22">
        <v>0</v>
      </c>
      <c r="BD285" s="14"/>
      <c r="BE285" s="14"/>
    </row>
    <row r="286" spans="1:57" s="1" customFormat="1" ht="30" x14ac:dyDescent="0.25">
      <c r="A286" s="15" t="str">
        <f>IF(B286=B285,"",COUNTIF($A$7:A285,"&gt;0")+1)</f>
        <v/>
      </c>
      <c r="B286" s="15" t="s">
        <v>374</v>
      </c>
      <c r="C286" s="36">
        <v>42880</v>
      </c>
      <c r="D286" s="16" t="s">
        <v>151</v>
      </c>
      <c r="E286" s="16"/>
      <c r="F286" s="16"/>
      <c r="G286" s="15" t="s">
        <v>237</v>
      </c>
      <c r="H286" s="15" t="s">
        <v>122</v>
      </c>
      <c r="I286" s="15" t="s">
        <v>376</v>
      </c>
      <c r="J286" s="22">
        <v>199.2</v>
      </c>
      <c r="K286" s="16" t="s">
        <v>130</v>
      </c>
      <c r="L286" s="16">
        <v>15.6</v>
      </c>
      <c r="M286" s="16" t="s">
        <v>131</v>
      </c>
      <c r="N286" s="16">
        <v>101.34</v>
      </c>
      <c r="O286" s="16" t="s">
        <v>125</v>
      </c>
      <c r="P286" s="16">
        <v>0</v>
      </c>
      <c r="Q286" s="16" t="s">
        <v>126</v>
      </c>
      <c r="R286" s="16">
        <v>100</v>
      </c>
      <c r="S286" s="16" t="s">
        <v>127</v>
      </c>
      <c r="T286" s="16">
        <v>100</v>
      </c>
      <c r="U286" s="16" t="s">
        <v>127</v>
      </c>
      <c r="V286" s="16">
        <v>100</v>
      </c>
      <c r="W286" s="16" t="s">
        <v>127</v>
      </c>
      <c r="X286" s="16">
        <v>0</v>
      </c>
      <c r="Y286" s="16" t="s">
        <v>127</v>
      </c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22">
        <v>0</v>
      </c>
      <c r="AZ286" s="22">
        <v>314.91607679999998</v>
      </c>
      <c r="BA286" s="22">
        <v>0</v>
      </c>
      <c r="BB286" s="22">
        <v>0</v>
      </c>
      <c r="BC286" s="22">
        <v>3.1075199999999996</v>
      </c>
      <c r="BD286" s="14"/>
      <c r="BE286" s="14"/>
    </row>
    <row r="287" spans="1:57" s="1" customFormat="1" ht="30" x14ac:dyDescent="0.25">
      <c r="A287" s="9">
        <f>IF(B287=B286,"",COUNTIF($A$7:A286,"&gt;0")+1)</f>
        <v>82</v>
      </c>
      <c r="B287" s="9" t="s">
        <v>152</v>
      </c>
      <c r="C287" s="37">
        <v>43560</v>
      </c>
      <c r="D287" s="11">
        <v>205529</v>
      </c>
      <c r="E287" s="11" t="s">
        <v>128</v>
      </c>
      <c r="F287" s="11" t="s">
        <v>129</v>
      </c>
      <c r="G287" s="9" t="s">
        <v>153</v>
      </c>
      <c r="H287" s="9" t="s">
        <v>122</v>
      </c>
      <c r="I287" s="9" t="s">
        <v>240</v>
      </c>
      <c r="J287" s="23">
        <v>1387.758</v>
      </c>
      <c r="K287" s="11" t="s">
        <v>123</v>
      </c>
      <c r="L287" s="11">
        <v>33.695999999999998</v>
      </c>
      <c r="M287" s="11" t="s">
        <v>124</v>
      </c>
      <c r="N287" s="11">
        <v>55.57</v>
      </c>
      <c r="O287" s="11" t="s">
        <v>125</v>
      </c>
      <c r="P287" s="11">
        <v>0</v>
      </c>
      <c r="Q287" s="11" t="s">
        <v>126</v>
      </c>
      <c r="R287" s="11">
        <v>100</v>
      </c>
      <c r="S287" s="11" t="s">
        <v>127</v>
      </c>
      <c r="T287" s="11">
        <v>100</v>
      </c>
      <c r="U287" s="11" t="s">
        <v>127</v>
      </c>
      <c r="V287" s="11">
        <v>0</v>
      </c>
      <c r="W287" s="11" t="s">
        <v>127</v>
      </c>
      <c r="X287" s="11">
        <v>0</v>
      </c>
      <c r="Y287" s="11" t="s">
        <v>127</v>
      </c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23">
        <v>2598.5584255737599</v>
      </c>
      <c r="AZ287" s="23">
        <v>0</v>
      </c>
      <c r="BA287" s="23">
        <v>0</v>
      </c>
      <c r="BB287" s="23">
        <v>46.761893567999998</v>
      </c>
      <c r="BC287" s="23">
        <v>0</v>
      </c>
      <c r="BD287" s="8"/>
      <c r="BE287" s="8"/>
    </row>
    <row r="288" spans="1:57" s="1" customFormat="1" ht="30" x14ac:dyDescent="0.25">
      <c r="A288" s="15">
        <f>IF(B288=B287,"",COUNTIF($A$7:A287,"&gt;0")+1)</f>
        <v>83</v>
      </c>
      <c r="B288" s="15" t="s">
        <v>433</v>
      </c>
      <c r="C288" s="36">
        <v>42621</v>
      </c>
      <c r="D288" s="16">
        <v>206274</v>
      </c>
      <c r="E288" s="16" t="s">
        <v>128</v>
      </c>
      <c r="F288" s="16" t="s">
        <v>129</v>
      </c>
      <c r="G288" s="15" t="s">
        <v>153</v>
      </c>
      <c r="H288" s="15" t="s">
        <v>122</v>
      </c>
      <c r="I288" s="15" t="s">
        <v>345</v>
      </c>
      <c r="J288" s="22">
        <v>0</v>
      </c>
      <c r="K288" s="16" t="s">
        <v>130</v>
      </c>
      <c r="L288" s="16">
        <v>11.72</v>
      </c>
      <c r="M288" s="16" t="s">
        <v>131</v>
      </c>
      <c r="N288" s="16">
        <v>104.34</v>
      </c>
      <c r="O288" s="16" t="s">
        <v>125</v>
      </c>
      <c r="P288" s="16">
        <v>0</v>
      </c>
      <c r="Q288" s="16" t="s">
        <v>126</v>
      </c>
      <c r="R288" s="16">
        <v>100</v>
      </c>
      <c r="S288" s="16" t="s">
        <v>127</v>
      </c>
      <c r="T288" s="16">
        <v>100</v>
      </c>
      <c r="U288" s="16" t="s">
        <v>127</v>
      </c>
      <c r="V288" s="16">
        <v>0</v>
      </c>
      <c r="W288" s="16" t="s">
        <v>127</v>
      </c>
      <c r="X288" s="16">
        <v>0</v>
      </c>
      <c r="Y288" s="16" t="s">
        <v>127</v>
      </c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22">
        <v>0</v>
      </c>
      <c r="AZ288" s="22">
        <v>0</v>
      </c>
      <c r="BA288" s="22">
        <v>0</v>
      </c>
      <c r="BB288" s="22">
        <v>0</v>
      </c>
      <c r="BC288" s="22">
        <v>0</v>
      </c>
      <c r="BD288" s="14"/>
      <c r="BE288" s="14"/>
    </row>
    <row r="289" spans="1:57" s="1" customFormat="1" ht="30" x14ac:dyDescent="0.25">
      <c r="A289" s="15"/>
      <c r="B289" s="15" t="s">
        <v>433</v>
      </c>
      <c r="C289" s="36">
        <v>42621</v>
      </c>
      <c r="D289" s="16">
        <v>206274</v>
      </c>
      <c r="E289" s="16"/>
      <c r="F289" s="16"/>
      <c r="G289" s="15" t="s">
        <v>153</v>
      </c>
      <c r="H289" s="15" t="s">
        <v>122</v>
      </c>
      <c r="I289" s="15" t="s">
        <v>251</v>
      </c>
      <c r="J289" s="22">
        <v>88568.451000000001</v>
      </c>
      <c r="K289" s="16" t="s">
        <v>130</v>
      </c>
      <c r="L289" s="16">
        <v>15.6</v>
      </c>
      <c r="M289" s="16" t="s">
        <v>131</v>
      </c>
      <c r="N289" s="16">
        <v>101.34</v>
      </c>
      <c r="O289" s="16" t="s">
        <v>125</v>
      </c>
      <c r="P289" s="16">
        <v>0</v>
      </c>
      <c r="Q289" s="16" t="s">
        <v>126</v>
      </c>
      <c r="R289" s="16">
        <v>100</v>
      </c>
      <c r="S289" s="16" t="s">
        <v>127</v>
      </c>
      <c r="T289" s="16">
        <v>100</v>
      </c>
      <c r="U289" s="16" t="s">
        <v>127</v>
      </c>
      <c r="V289" s="16">
        <v>100</v>
      </c>
      <c r="W289" s="16" t="s">
        <v>127</v>
      </c>
      <c r="X289" s="16">
        <v>0</v>
      </c>
      <c r="Y289" s="16" t="s">
        <v>127</v>
      </c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22">
        <v>0</v>
      </c>
      <c r="AZ289" s="22">
        <v>140018.21845970402</v>
      </c>
      <c r="BA289" s="22">
        <v>0</v>
      </c>
      <c r="BB289" s="22">
        <v>0</v>
      </c>
      <c r="BC289" s="22">
        <v>1381.6678355999998</v>
      </c>
      <c r="BD289" s="14"/>
      <c r="BE289" s="14"/>
    </row>
    <row r="290" spans="1:57" s="1" customFormat="1" ht="30" x14ac:dyDescent="0.25">
      <c r="A290" s="15"/>
      <c r="B290" s="15" t="s">
        <v>433</v>
      </c>
      <c r="C290" s="36">
        <v>42621</v>
      </c>
      <c r="D290" s="16">
        <v>206274</v>
      </c>
      <c r="E290" s="16"/>
      <c r="F290" s="16"/>
      <c r="G290" s="15" t="s">
        <v>153</v>
      </c>
      <c r="H290" s="15" t="s">
        <v>122</v>
      </c>
      <c r="I290" s="15" t="s">
        <v>346</v>
      </c>
      <c r="J290" s="22">
        <v>1287.8399999999999</v>
      </c>
      <c r="K290" s="16" t="s">
        <v>130</v>
      </c>
      <c r="L290" s="16">
        <v>14.65</v>
      </c>
      <c r="M290" s="16" t="s">
        <v>131</v>
      </c>
      <c r="N290" s="16">
        <v>103.69</v>
      </c>
      <c r="O290" s="16" t="s">
        <v>125</v>
      </c>
      <c r="P290" s="16">
        <v>0</v>
      </c>
      <c r="Q290" s="16" t="s">
        <v>126</v>
      </c>
      <c r="R290" s="16">
        <v>100</v>
      </c>
      <c r="S290" s="16" t="s">
        <v>127</v>
      </c>
      <c r="T290" s="16">
        <v>100</v>
      </c>
      <c r="U290" s="16" t="s">
        <v>127</v>
      </c>
      <c r="V290" s="16">
        <v>100</v>
      </c>
      <c r="W290" s="16" t="s">
        <v>127</v>
      </c>
      <c r="X290" s="16">
        <v>0</v>
      </c>
      <c r="Y290" s="16" t="s">
        <v>127</v>
      </c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22">
        <v>0</v>
      </c>
      <c r="AZ290" s="22">
        <v>1956.3042986399998</v>
      </c>
      <c r="BA290" s="22">
        <v>0</v>
      </c>
      <c r="BB290" s="22">
        <v>0</v>
      </c>
      <c r="BC290" s="22">
        <v>18.866855999999999</v>
      </c>
      <c r="BD290" s="14"/>
      <c r="BE290" s="14"/>
    </row>
    <row r="291" spans="1:57" s="1" customFormat="1" ht="30" x14ac:dyDescent="0.25">
      <c r="A291" s="15" t="str">
        <f>IF(B291=B288,"",COUNTIF($A$7:A288,"&gt;0")+1)</f>
        <v/>
      </c>
      <c r="B291" s="15" t="s">
        <v>433</v>
      </c>
      <c r="C291" s="36">
        <v>42621</v>
      </c>
      <c r="D291" s="16">
        <v>206274</v>
      </c>
      <c r="E291" s="16"/>
      <c r="F291" s="16"/>
      <c r="G291" s="15" t="s">
        <v>153</v>
      </c>
      <c r="H291" s="15" t="s">
        <v>122</v>
      </c>
      <c r="I291" s="15" t="s">
        <v>347</v>
      </c>
      <c r="J291" s="22">
        <v>0</v>
      </c>
      <c r="K291" s="16" t="s">
        <v>130</v>
      </c>
      <c r="L291" s="16">
        <v>42.86</v>
      </c>
      <c r="M291" s="16" t="s">
        <v>131</v>
      </c>
      <c r="N291" s="16">
        <v>72.73</v>
      </c>
      <c r="O291" s="16" t="s">
        <v>125</v>
      </c>
      <c r="P291" s="16">
        <v>0</v>
      </c>
      <c r="Q291" s="16" t="s">
        <v>126</v>
      </c>
      <c r="R291" s="16">
        <v>100</v>
      </c>
      <c r="S291" s="16" t="s">
        <v>127</v>
      </c>
      <c r="T291" s="16">
        <v>100</v>
      </c>
      <c r="U291" s="16" t="s">
        <v>127</v>
      </c>
      <c r="V291" s="16">
        <v>0</v>
      </c>
      <c r="W291" s="16" t="s">
        <v>127</v>
      </c>
      <c r="X291" s="16">
        <v>0</v>
      </c>
      <c r="Y291" s="16" t="s">
        <v>127</v>
      </c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22">
        <v>0</v>
      </c>
      <c r="AZ291" s="22">
        <v>0</v>
      </c>
      <c r="BA291" s="22">
        <v>0</v>
      </c>
      <c r="BB291" s="22">
        <v>0</v>
      </c>
      <c r="BC291" s="22">
        <v>0</v>
      </c>
      <c r="BD291" s="14"/>
      <c r="BE291" s="14"/>
    </row>
    <row r="292" spans="1:57" s="10" customFormat="1" x14ac:dyDescent="0.25">
      <c r="A292" s="9">
        <f>IF(B292=B291,"",COUNTIF($A$7:A291,"&gt;0")+1)</f>
        <v>84</v>
      </c>
      <c r="B292" s="9" t="s">
        <v>335</v>
      </c>
      <c r="C292" s="37">
        <v>43053</v>
      </c>
      <c r="D292" s="11">
        <v>210042</v>
      </c>
      <c r="E292" s="11" t="s">
        <v>135</v>
      </c>
      <c r="F292" s="11" t="s">
        <v>136</v>
      </c>
      <c r="G292" s="9" t="s">
        <v>140</v>
      </c>
      <c r="H292" s="9" t="s">
        <v>122</v>
      </c>
      <c r="I292" s="9" t="s">
        <v>333</v>
      </c>
      <c r="J292" s="23">
        <v>11692.249999999998</v>
      </c>
      <c r="K292" s="11" t="s">
        <v>130</v>
      </c>
      <c r="L292" s="11">
        <v>11.72</v>
      </c>
      <c r="M292" s="11" t="s">
        <v>131</v>
      </c>
      <c r="N292" s="11">
        <v>104.34</v>
      </c>
      <c r="O292" s="11" t="s">
        <v>125</v>
      </c>
      <c r="P292" s="11">
        <v>0</v>
      </c>
      <c r="Q292" s="11" t="s">
        <v>126</v>
      </c>
      <c r="R292" s="11">
        <v>100</v>
      </c>
      <c r="S292" s="11" t="s">
        <v>127</v>
      </c>
      <c r="T292" s="11">
        <v>100</v>
      </c>
      <c r="U292" s="11" t="s">
        <v>127</v>
      </c>
      <c r="V292" s="11">
        <v>94.73</v>
      </c>
      <c r="W292" s="11" t="s">
        <v>127</v>
      </c>
      <c r="X292" s="11">
        <v>0</v>
      </c>
      <c r="Y292" s="11" t="s">
        <v>127</v>
      </c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23">
        <v>753.50675847605942</v>
      </c>
      <c r="AZ292" s="23">
        <v>13544.534199323938</v>
      </c>
      <c r="BA292" s="23">
        <v>0</v>
      </c>
      <c r="BB292" s="23">
        <v>7.2216480589999952</v>
      </c>
      <c r="BC292" s="23">
        <v>129.811521941</v>
      </c>
      <c r="BD292" s="8"/>
      <c r="BE292" s="8"/>
    </row>
    <row r="293" spans="1:57" s="10" customFormat="1" x14ac:dyDescent="0.25">
      <c r="A293" s="9" t="str">
        <f>IF(B293=B292,"",COUNTIF($A$7:A292,"&gt;0")+1)</f>
        <v/>
      </c>
      <c r="B293" s="9" t="s">
        <v>335</v>
      </c>
      <c r="C293" s="37">
        <v>43053</v>
      </c>
      <c r="D293" s="11">
        <v>210042</v>
      </c>
      <c r="E293" s="11"/>
      <c r="F293" s="11"/>
      <c r="G293" s="9" t="s">
        <v>140</v>
      </c>
      <c r="H293" s="9" t="s">
        <v>122</v>
      </c>
      <c r="I293" s="9" t="s">
        <v>334</v>
      </c>
      <c r="J293" s="23">
        <v>43447.4</v>
      </c>
      <c r="K293" s="11" t="s">
        <v>130</v>
      </c>
      <c r="L293" s="11">
        <v>15.6</v>
      </c>
      <c r="M293" s="11" t="s">
        <v>131</v>
      </c>
      <c r="N293" s="11">
        <v>101.34</v>
      </c>
      <c r="O293" s="11" t="s">
        <v>125</v>
      </c>
      <c r="P293" s="11">
        <v>0</v>
      </c>
      <c r="Q293" s="11" t="s">
        <v>126</v>
      </c>
      <c r="R293" s="11">
        <v>100</v>
      </c>
      <c r="S293" s="11" t="s">
        <v>127</v>
      </c>
      <c r="T293" s="11">
        <v>100</v>
      </c>
      <c r="U293" s="11" t="s">
        <v>127</v>
      </c>
      <c r="V293" s="11">
        <v>100</v>
      </c>
      <c r="W293" s="11" t="s">
        <v>127</v>
      </c>
      <c r="X293" s="11">
        <v>0</v>
      </c>
      <c r="Y293" s="11" t="s">
        <v>127</v>
      </c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23">
        <v>0</v>
      </c>
      <c r="AZ293" s="23">
        <v>68686.168449600009</v>
      </c>
      <c r="BA293" s="23">
        <v>0</v>
      </c>
      <c r="BB293" s="23">
        <v>0</v>
      </c>
      <c r="BC293" s="23">
        <v>677.77944000000002</v>
      </c>
      <c r="BD293" s="8"/>
      <c r="BE293" s="8"/>
    </row>
    <row r="294" spans="1:57" s="10" customFormat="1" x14ac:dyDescent="0.25">
      <c r="A294" s="15">
        <f>IF(B294=B293,"",COUNTIF($A$7:A293,"&gt;0")+1)</f>
        <v>85</v>
      </c>
      <c r="B294" s="15" t="s">
        <v>332</v>
      </c>
      <c r="C294" s="36">
        <v>43886</v>
      </c>
      <c r="D294" s="16">
        <v>211238</v>
      </c>
      <c r="E294" s="16" t="s">
        <v>128</v>
      </c>
      <c r="F294" s="16" t="s">
        <v>129</v>
      </c>
      <c r="G294" s="15" t="s">
        <v>140</v>
      </c>
      <c r="H294" s="15" t="s">
        <v>122</v>
      </c>
      <c r="I294" s="15" t="s">
        <v>333</v>
      </c>
      <c r="J294" s="22">
        <v>16833.32</v>
      </c>
      <c r="K294" s="16" t="s">
        <v>130</v>
      </c>
      <c r="L294" s="16">
        <v>11.72</v>
      </c>
      <c r="M294" s="16" t="s">
        <v>131</v>
      </c>
      <c r="N294" s="16">
        <v>104.34</v>
      </c>
      <c r="O294" s="16" t="s">
        <v>125</v>
      </c>
      <c r="P294" s="16">
        <v>0</v>
      </c>
      <c r="Q294" s="16" t="s">
        <v>126</v>
      </c>
      <c r="R294" s="16">
        <v>100</v>
      </c>
      <c r="S294" s="16" t="s">
        <v>127</v>
      </c>
      <c r="T294" s="16">
        <v>100</v>
      </c>
      <c r="U294" s="16" t="s">
        <v>127</v>
      </c>
      <c r="V294" s="16">
        <v>98.240000000000009</v>
      </c>
      <c r="W294" s="16" t="s">
        <v>127</v>
      </c>
      <c r="X294" s="16">
        <v>0</v>
      </c>
      <c r="Y294" s="16" t="s">
        <v>127</v>
      </c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22">
        <v>362.2937911143926</v>
      </c>
      <c r="AZ294" s="22">
        <v>20222.58070402161</v>
      </c>
      <c r="BA294" s="22">
        <v>0</v>
      </c>
      <c r="BB294" s="22">
        <v>3.4722425830399901</v>
      </c>
      <c r="BC294" s="22">
        <v>193.81426781696001</v>
      </c>
      <c r="BD294" s="14"/>
      <c r="BE294" s="14"/>
    </row>
    <row r="295" spans="1:57" s="10" customFormat="1" x14ac:dyDescent="0.25">
      <c r="A295" s="15" t="str">
        <f>IF(B295=B294,"",COUNTIF($A$7:A294,"&gt;0")+1)</f>
        <v/>
      </c>
      <c r="B295" s="15" t="s">
        <v>332</v>
      </c>
      <c r="C295" s="36">
        <v>43886</v>
      </c>
      <c r="D295" s="16">
        <v>211238</v>
      </c>
      <c r="E295" s="16"/>
      <c r="F295" s="16"/>
      <c r="G295" s="15" t="s">
        <v>140</v>
      </c>
      <c r="H295" s="15" t="s">
        <v>122</v>
      </c>
      <c r="I295" s="15" t="s">
        <v>334</v>
      </c>
      <c r="J295" s="22">
        <v>100707.34000000001</v>
      </c>
      <c r="K295" s="16" t="s">
        <v>130</v>
      </c>
      <c r="L295" s="16">
        <v>15.6</v>
      </c>
      <c r="M295" s="16" t="s">
        <v>131</v>
      </c>
      <c r="N295" s="16">
        <v>101.34</v>
      </c>
      <c r="O295" s="16" t="s">
        <v>125</v>
      </c>
      <c r="P295" s="16">
        <v>0</v>
      </c>
      <c r="Q295" s="16" t="s">
        <v>126</v>
      </c>
      <c r="R295" s="16">
        <v>100</v>
      </c>
      <c r="S295" s="16" t="s">
        <v>127</v>
      </c>
      <c r="T295" s="16">
        <v>100</v>
      </c>
      <c r="U295" s="16" t="s">
        <v>127</v>
      </c>
      <c r="V295" s="16">
        <v>100</v>
      </c>
      <c r="W295" s="16" t="s">
        <v>127</v>
      </c>
      <c r="X295" s="16">
        <v>0</v>
      </c>
      <c r="Y295" s="16" t="s">
        <v>127</v>
      </c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22">
        <v>0</v>
      </c>
      <c r="AZ295" s="22">
        <v>159208.63663536002</v>
      </c>
      <c r="BA295" s="22">
        <v>0</v>
      </c>
      <c r="BB295" s="22">
        <v>0</v>
      </c>
      <c r="BC295" s="22">
        <v>1571.0345040000002</v>
      </c>
      <c r="BD295" s="14"/>
      <c r="BE295" s="14"/>
    </row>
    <row r="296" spans="1:57" s="10" customFormat="1" x14ac:dyDescent="0.25">
      <c r="A296" s="9">
        <f>IF(B296=B295,"",COUNTIF($A$7:A295,"&gt;0")+1)</f>
        <v>86</v>
      </c>
      <c r="B296" s="9" t="s">
        <v>338</v>
      </c>
      <c r="C296" s="37">
        <v>43803</v>
      </c>
      <c r="D296" s="11">
        <v>212661</v>
      </c>
      <c r="E296" s="11" t="s">
        <v>135</v>
      </c>
      <c r="F296" s="11" t="s">
        <v>136</v>
      </c>
      <c r="G296" s="9" t="s">
        <v>140</v>
      </c>
      <c r="H296" s="9" t="s">
        <v>122</v>
      </c>
      <c r="I296" s="9" t="s">
        <v>240</v>
      </c>
      <c r="J296" s="23">
        <v>95.858999999999995</v>
      </c>
      <c r="K296" s="11" t="s">
        <v>123</v>
      </c>
      <c r="L296" s="11">
        <v>33.695999999999998</v>
      </c>
      <c r="M296" s="11" t="s">
        <v>124</v>
      </c>
      <c r="N296" s="11">
        <v>55.57</v>
      </c>
      <c r="O296" s="11" t="s">
        <v>125</v>
      </c>
      <c r="P296" s="11">
        <v>0</v>
      </c>
      <c r="Q296" s="11" t="s">
        <v>126</v>
      </c>
      <c r="R296" s="11">
        <v>100</v>
      </c>
      <c r="S296" s="11" t="s">
        <v>127</v>
      </c>
      <c r="T296" s="11">
        <v>100</v>
      </c>
      <c r="U296" s="11" t="s">
        <v>127</v>
      </c>
      <c r="V296" s="11">
        <v>0</v>
      </c>
      <c r="W296" s="11" t="s">
        <v>127</v>
      </c>
      <c r="X296" s="11">
        <v>0</v>
      </c>
      <c r="Y296" s="11" t="s">
        <v>127</v>
      </c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23">
        <v>179.49470449247997</v>
      </c>
      <c r="AZ296" s="23">
        <v>0</v>
      </c>
      <c r="BA296" s="23">
        <v>0</v>
      </c>
      <c r="BB296" s="23">
        <v>3.2300648639999996</v>
      </c>
      <c r="BC296" s="11">
        <v>0</v>
      </c>
      <c r="BD296" s="14"/>
      <c r="BE296" s="14"/>
    </row>
    <row r="297" spans="1:57" s="10" customFormat="1" x14ac:dyDescent="0.25">
      <c r="A297" s="9" t="str">
        <f>IF(B297=B296,"",COUNTIF($A$7:A296,"&gt;0")+1)</f>
        <v/>
      </c>
      <c r="B297" s="9" t="s">
        <v>338</v>
      </c>
      <c r="C297" s="37">
        <v>43803</v>
      </c>
      <c r="D297" s="11">
        <v>212661</v>
      </c>
      <c r="E297" s="11"/>
      <c r="F297" s="11"/>
      <c r="G297" s="9" t="s">
        <v>140</v>
      </c>
      <c r="H297" s="9" t="s">
        <v>122</v>
      </c>
      <c r="I297" s="9" t="s">
        <v>328</v>
      </c>
      <c r="J297" s="23">
        <v>0</v>
      </c>
      <c r="K297" s="11" t="s">
        <v>130</v>
      </c>
      <c r="L297" s="11">
        <v>15.6</v>
      </c>
      <c r="M297" s="11" t="s">
        <v>131</v>
      </c>
      <c r="N297" s="11">
        <v>101.34</v>
      </c>
      <c r="O297" s="11" t="s">
        <v>125</v>
      </c>
      <c r="P297" s="11">
        <v>0</v>
      </c>
      <c r="Q297" s="11" t="s">
        <v>126</v>
      </c>
      <c r="R297" s="11">
        <v>100</v>
      </c>
      <c r="S297" s="11" t="s">
        <v>127</v>
      </c>
      <c r="T297" s="11">
        <v>100</v>
      </c>
      <c r="U297" s="11" t="s">
        <v>127</v>
      </c>
      <c r="V297" s="11">
        <v>100</v>
      </c>
      <c r="W297" s="11" t="s">
        <v>127</v>
      </c>
      <c r="X297" s="11">
        <v>0</v>
      </c>
      <c r="Y297" s="11" t="s">
        <v>127</v>
      </c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23">
        <v>0</v>
      </c>
      <c r="AZ297" s="23">
        <v>0</v>
      </c>
      <c r="BA297" s="23">
        <v>0</v>
      </c>
      <c r="BB297" s="23">
        <v>0</v>
      </c>
      <c r="BC297" s="11">
        <v>0</v>
      </c>
      <c r="BD297" s="14"/>
      <c r="BE297" s="14"/>
    </row>
    <row r="298" spans="1:57" s="10" customFormat="1" x14ac:dyDescent="0.25">
      <c r="A298" s="9" t="str">
        <f>IF(B298=B297,"",COUNTIF($A$7:A297,"&gt;0")+1)</f>
        <v/>
      </c>
      <c r="B298" s="9" t="s">
        <v>338</v>
      </c>
      <c r="C298" s="37">
        <v>43803</v>
      </c>
      <c r="D298" s="11">
        <v>212661</v>
      </c>
      <c r="E298" s="11"/>
      <c r="F298" s="11"/>
      <c r="G298" s="9" t="s">
        <v>140</v>
      </c>
      <c r="H298" s="9" t="s">
        <v>122</v>
      </c>
      <c r="I298" s="9" t="s">
        <v>339</v>
      </c>
      <c r="J298" s="23">
        <v>0</v>
      </c>
      <c r="K298" s="11" t="s">
        <v>130</v>
      </c>
      <c r="L298" s="11">
        <v>12</v>
      </c>
      <c r="M298" s="11" t="s">
        <v>131</v>
      </c>
      <c r="N298" s="11">
        <v>143</v>
      </c>
      <c r="O298" s="11" t="s">
        <v>125</v>
      </c>
      <c r="P298" s="11">
        <v>0</v>
      </c>
      <c r="Q298" s="11" t="s">
        <v>126</v>
      </c>
      <c r="R298" s="11">
        <v>100</v>
      </c>
      <c r="S298" s="11" t="s">
        <v>127</v>
      </c>
      <c r="T298" s="11">
        <v>100</v>
      </c>
      <c r="U298" s="11" t="s">
        <v>127</v>
      </c>
      <c r="V298" s="11">
        <v>0</v>
      </c>
      <c r="W298" s="11" t="s">
        <v>127</v>
      </c>
      <c r="X298" s="11">
        <v>0</v>
      </c>
      <c r="Y298" s="11" t="s">
        <v>127</v>
      </c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23">
        <v>0</v>
      </c>
      <c r="AZ298" s="23">
        <v>0</v>
      </c>
      <c r="BA298" s="23">
        <v>0</v>
      </c>
      <c r="BB298" s="23">
        <v>0</v>
      </c>
      <c r="BC298" s="11">
        <v>0</v>
      </c>
      <c r="BD298" s="14"/>
      <c r="BE298" s="14"/>
    </row>
    <row r="299" spans="1:57" s="10" customFormat="1" x14ac:dyDescent="0.25">
      <c r="A299" s="9" t="str">
        <f>IF(B299=B298,"",COUNTIF($A$7:A298,"&gt;0")+1)</f>
        <v/>
      </c>
      <c r="B299" s="9" t="s">
        <v>338</v>
      </c>
      <c r="C299" s="37">
        <v>43803</v>
      </c>
      <c r="D299" s="11">
        <v>212661</v>
      </c>
      <c r="E299" s="11"/>
      <c r="F299" s="11"/>
      <c r="G299" s="9" t="s">
        <v>140</v>
      </c>
      <c r="H299" s="9" t="s">
        <v>122</v>
      </c>
      <c r="I299" s="9" t="s">
        <v>340</v>
      </c>
      <c r="J299" s="23">
        <v>0</v>
      </c>
      <c r="K299" s="11" t="s">
        <v>130</v>
      </c>
      <c r="L299" s="11">
        <v>9</v>
      </c>
      <c r="M299" s="11" t="s">
        <v>131</v>
      </c>
      <c r="N299" s="11">
        <v>109.03</v>
      </c>
      <c r="O299" s="11" t="s">
        <v>125</v>
      </c>
      <c r="P299" s="11">
        <v>0</v>
      </c>
      <c r="Q299" s="11" t="s">
        <v>126</v>
      </c>
      <c r="R299" s="11">
        <v>100</v>
      </c>
      <c r="S299" s="11" t="s">
        <v>127</v>
      </c>
      <c r="T299" s="11">
        <v>100</v>
      </c>
      <c r="U299" s="11" t="s">
        <v>127</v>
      </c>
      <c r="V299" s="11">
        <v>50</v>
      </c>
      <c r="W299" s="11" t="s">
        <v>127</v>
      </c>
      <c r="X299" s="11">
        <v>0</v>
      </c>
      <c r="Y299" s="11" t="s">
        <v>127</v>
      </c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23">
        <v>0</v>
      </c>
      <c r="AZ299" s="23">
        <v>0</v>
      </c>
      <c r="BA299" s="23">
        <v>0</v>
      </c>
      <c r="BB299" s="23">
        <v>0</v>
      </c>
      <c r="BC299" s="11">
        <v>0</v>
      </c>
      <c r="BD299" s="14"/>
      <c r="BE299" s="14"/>
    </row>
    <row r="300" spans="1:57" s="10" customFormat="1" ht="30" x14ac:dyDescent="0.25">
      <c r="A300" s="15">
        <f>IF(B300=B299,"",COUNTIF($A$7:A299,"&gt;0")+1)</f>
        <v>87</v>
      </c>
      <c r="B300" s="15" t="s">
        <v>428</v>
      </c>
      <c r="C300" s="36">
        <v>41286</v>
      </c>
      <c r="D300" s="16" t="s">
        <v>235</v>
      </c>
      <c r="E300" s="16" t="s">
        <v>128</v>
      </c>
      <c r="F300" s="16" t="s">
        <v>129</v>
      </c>
      <c r="G300" s="15" t="s">
        <v>140</v>
      </c>
      <c r="H300" s="15" t="s">
        <v>122</v>
      </c>
      <c r="I300" s="15" t="s">
        <v>240</v>
      </c>
      <c r="J300" s="22">
        <v>0</v>
      </c>
      <c r="K300" s="16" t="s">
        <v>130</v>
      </c>
      <c r="L300" s="16">
        <v>33.695999999999998</v>
      </c>
      <c r="M300" s="16" t="s">
        <v>131</v>
      </c>
      <c r="N300" s="16">
        <v>55.57</v>
      </c>
      <c r="O300" s="16" t="s">
        <v>125</v>
      </c>
      <c r="P300" s="16">
        <v>0</v>
      </c>
      <c r="Q300" s="16" t="s">
        <v>126</v>
      </c>
      <c r="R300" s="16">
        <v>100</v>
      </c>
      <c r="S300" s="16" t="s">
        <v>127</v>
      </c>
      <c r="T300" s="16">
        <v>100</v>
      </c>
      <c r="U300" s="16" t="s">
        <v>127</v>
      </c>
      <c r="V300" s="16">
        <v>0</v>
      </c>
      <c r="W300" s="16" t="s">
        <v>127</v>
      </c>
      <c r="X300" s="16">
        <v>0</v>
      </c>
      <c r="Y300" s="16" t="s">
        <v>127</v>
      </c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22">
        <v>0</v>
      </c>
      <c r="AZ300" s="22">
        <v>0</v>
      </c>
      <c r="BA300" s="22">
        <v>0</v>
      </c>
      <c r="BB300" s="22">
        <v>0</v>
      </c>
      <c r="BC300" s="16">
        <v>0</v>
      </c>
      <c r="BD300" s="14"/>
      <c r="BE300" s="14"/>
    </row>
    <row r="301" spans="1:57" s="10" customFormat="1" ht="15.75" x14ac:dyDescent="0.25">
      <c r="C301" s="1"/>
      <c r="D301" s="8"/>
      <c r="E301" s="27"/>
      <c r="F301" s="8"/>
      <c r="G301" s="1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8"/>
      <c r="BE301" s="8"/>
    </row>
    <row r="302" spans="1:57" s="10" customFormat="1" ht="15.75" x14ac:dyDescent="0.25">
      <c r="C302" s="1"/>
      <c r="D302" s="8"/>
      <c r="E302" s="27"/>
      <c r="F302" s="27"/>
      <c r="G302" s="1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8"/>
      <c r="BE302" s="8"/>
    </row>
    <row r="303" spans="1:57" s="10" customFormat="1" ht="15.75" x14ac:dyDescent="0.25">
      <c r="C303" s="1"/>
      <c r="D303" s="8"/>
      <c r="E303" s="27"/>
      <c r="F303" s="8"/>
      <c r="G303" s="1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25"/>
      <c r="BA303" s="25"/>
      <c r="BB303" s="25"/>
      <c r="BC303" s="25"/>
      <c r="BD303" s="8"/>
      <c r="BE303" s="8"/>
    </row>
    <row r="304" spans="1:57" s="10" customFormat="1" ht="15.75" x14ac:dyDescent="0.25">
      <c r="C304" s="1"/>
      <c r="D304" s="8"/>
      <c r="E304" s="27"/>
      <c r="F304" s="27"/>
      <c r="G304" s="1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8"/>
      <c r="BE304" s="8"/>
    </row>
    <row r="305" spans="3:57" s="10" customFormat="1" ht="15.75" x14ac:dyDescent="0.25">
      <c r="C305" s="1"/>
      <c r="D305" s="8"/>
      <c r="E305" s="27"/>
      <c r="F305" s="8"/>
      <c r="G305" s="1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8"/>
      <c r="BE305" s="8"/>
    </row>
    <row r="306" spans="3:57" s="10" customFormat="1" x14ac:dyDescent="0.25">
      <c r="C306" s="1"/>
      <c r="D306" s="8"/>
      <c r="E306" s="8"/>
      <c r="F306" s="8"/>
      <c r="G306" s="1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3:57" s="10" customFormat="1" x14ac:dyDescent="0.25">
      <c r="C307" s="1"/>
      <c r="D307" s="1"/>
      <c r="E307" s="1"/>
      <c r="F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3:57" s="10" customFormat="1" x14ac:dyDescent="0.25">
      <c r="C308" s="1"/>
      <c r="D308" s="1"/>
      <c r="E308" s="1"/>
      <c r="F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25"/>
      <c r="AZ308" s="25"/>
      <c r="BA308" s="25"/>
      <c r="BB308" s="25"/>
      <c r="BC308" s="25"/>
    </row>
    <row r="309" spans="3:57" s="10" customFormat="1" x14ac:dyDescent="0.25">
      <c r="C309" s="1"/>
      <c r="D309" s="1"/>
      <c r="E309" s="1"/>
      <c r="F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25"/>
      <c r="AZ309" s="1"/>
      <c r="BA309" s="1"/>
      <c r="BB309" s="1"/>
      <c r="BC309" s="1"/>
    </row>
    <row r="310" spans="3:57" s="10" customFormat="1" x14ac:dyDescent="0.25">
      <c r="C310" s="1"/>
      <c r="D310" s="1"/>
      <c r="E310" s="1"/>
      <c r="F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3:57" s="10" customFormat="1" x14ac:dyDescent="0.25">
      <c r="C311" s="1"/>
      <c r="D311" s="1"/>
      <c r="E311" s="1"/>
      <c r="F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3:57" s="10" customFormat="1" x14ac:dyDescent="0.25">
      <c r="C312" s="1"/>
      <c r="D312" s="1"/>
      <c r="E312" s="1"/>
      <c r="F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3:57" s="10" customFormat="1" x14ac:dyDescent="0.25">
      <c r="C313" s="1"/>
      <c r="D313" s="1"/>
      <c r="E313" s="1"/>
      <c r="F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3:57" s="10" customFormat="1" x14ac:dyDescent="0.25">
      <c r="C314" s="1"/>
      <c r="D314" s="1"/>
      <c r="E314" s="1"/>
      <c r="F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3:57" s="10" customFormat="1" x14ac:dyDescent="0.25">
      <c r="C315" s="1"/>
      <c r="D315" s="1"/>
      <c r="E315" s="1"/>
      <c r="F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3:57" s="10" customFormat="1" x14ac:dyDescent="0.25">
      <c r="C316" s="1"/>
      <c r="D316" s="1"/>
      <c r="E316" s="1"/>
      <c r="F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3:57" s="10" customFormat="1" x14ac:dyDescent="0.25">
      <c r="C317" s="1"/>
      <c r="D317" s="1"/>
      <c r="E317" s="1"/>
      <c r="F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3:57" s="10" customFormat="1" x14ac:dyDescent="0.25">
      <c r="C318" s="1"/>
      <c r="D318" s="1"/>
      <c r="E318" s="1"/>
      <c r="F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3:57" s="10" customFormat="1" x14ac:dyDescent="0.25">
      <c r="C319" s="1"/>
      <c r="D319" s="1"/>
      <c r="E319" s="1"/>
      <c r="F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3:57" s="10" customFormat="1" x14ac:dyDescent="0.25">
      <c r="C320" s="1"/>
      <c r="D320" s="1"/>
      <c r="E320" s="1"/>
      <c r="F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3:55" s="10" customFormat="1" x14ac:dyDescent="0.25">
      <c r="C321" s="1"/>
      <c r="D321" s="1"/>
      <c r="E321" s="1"/>
      <c r="F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3:55" s="10" customFormat="1" x14ac:dyDescent="0.25">
      <c r="C322" s="1"/>
      <c r="D322" s="1"/>
      <c r="E322" s="1"/>
      <c r="F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3:55" s="10" customFormat="1" x14ac:dyDescent="0.25">
      <c r="C323" s="1"/>
      <c r="D323" s="1"/>
      <c r="E323" s="1"/>
      <c r="F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3:55" s="1" customFormat="1" x14ac:dyDescent="0.25"/>
    <row r="325" spans="3:55" s="1" customFormat="1" x14ac:dyDescent="0.25"/>
    <row r="326" spans="3:55" s="1" customFormat="1" x14ac:dyDescent="0.25"/>
    <row r="327" spans="3:55" s="1" customFormat="1" x14ac:dyDescent="0.25"/>
    <row r="328" spans="3:55" s="1" customFormat="1" x14ac:dyDescent="0.25"/>
    <row r="329" spans="3:55" s="1" customFormat="1" x14ac:dyDescent="0.25"/>
    <row r="330" spans="3:55" s="1" customFormat="1" x14ac:dyDescent="0.25"/>
    <row r="331" spans="3:55" s="1" customFormat="1" x14ac:dyDescent="0.25"/>
    <row r="332" spans="3:55" s="1" customFormat="1" x14ac:dyDescent="0.25"/>
    <row r="333" spans="3:55" s="1" customFormat="1" x14ac:dyDescent="0.25"/>
    <row r="334" spans="3:55" s="1" customFormat="1" x14ac:dyDescent="0.25"/>
    <row r="335" spans="3:55" s="1" customFormat="1" x14ac:dyDescent="0.25"/>
    <row r="336" spans="3:55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</sheetData>
  <autoFilter ref="A6:BC300" xr:uid="{00000000-0009-0000-0000-000000000000}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m. ŠESD suvestinė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ausra</dc:creator>
  <cp:lastModifiedBy>Karolis Š</cp:lastModifiedBy>
  <dcterms:created xsi:type="dcterms:W3CDTF">2017-08-23T12:00:21Z</dcterms:created>
  <dcterms:modified xsi:type="dcterms:W3CDTF">2021-01-21T10:07:10Z</dcterms:modified>
</cp:coreProperties>
</file>